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2120" windowHeight="9120" firstSheet="1" activeTab="1"/>
  </bookViews>
  <sheets>
    <sheet name="tot" sheetId="1" r:id="rId1"/>
    <sheet name="PLaborLand" sheetId="2" r:id="rId2"/>
    <sheet name="PCap" sheetId="3" r:id="rId3"/>
    <sheet name="equityForEV" sheetId="4" r:id="rId4"/>
    <sheet name="Cap GDP" sheetId="5" r:id="rId5"/>
    <sheet name="ImpExpProdTextiles" sheetId="6" r:id="rId6"/>
    <sheet name="ProdChina" sheetId="7" r:id="rId7"/>
    <sheet name="equitytable" sheetId="8" r:id="rId8"/>
    <sheet name="tottable" sheetId="9" r:id="rId9"/>
    <sheet name="PCap table (2)" sheetId="10" r:id="rId10"/>
    <sheet name="PLAbor table" sheetId="11" r:id="rId11"/>
    <sheet name="ProdChinaTable" sheetId="12" r:id="rId12"/>
    <sheet name="ProdTable" sheetId="13" r:id="rId13"/>
    <sheet name="CapGDPTable" sheetId="14" r:id="rId14"/>
    <sheet name="BASB-BRRR-QTSP-devc" sheetId="15" r:id="rId15"/>
  </sheets>
  <definedNames/>
  <calcPr fullCalcOnLoad="1"/>
  <pivotCaches>
    <pivotCache cacheId="1" r:id="rId16"/>
  </pivotCaches>
</workbook>
</file>

<file path=xl/sharedStrings.xml><?xml version="1.0" encoding="utf-8"?>
<sst xmlns="http://schemas.openxmlformats.org/spreadsheetml/2006/main" count="3230" uniqueCount="163">
  <si>
    <t>Land:Japan</t>
  </si>
  <si>
    <t>Land:NAmerica</t>
  </si>
  <si>
    <t>Land:OthNICs</t>
  </si>
  <si>
    <t>Land:ROW</t>
  </si>
  <si>
    <t>Land:SEA</t>
  </si>
  <si>
    <t>Land:SoAsia</t>
  </si>
  <si>
    <t>Land:WEurope</t>
  </si>
  <si>
    <t>mnfcs:CHN_TWN</t>
  </si>
  <si>
    <t>mnfcs:Japan</t>
  </si>
  <si>
    <t>mnfcs:NAmerica</t>
  </si>
  <si>
    <t>mnfcs:OthNICs</t>
  </si>
  <si>
    <t>mnfcs:ROW</t>
  </si>
  <si>
    <t>mnfcs:SEA</t>
  </si>
  <si>
    <t>mnfcs:SoAsia</t>
  </si>
  <si>
    <t>mnfcs:WEurope</t>
  </si>
  <si>
    <t>NAmerica</t>
  </si>
  <si>
    <t>NatRes:CHN_TWN</t>
  </si>
  <si>
    <t>NatRes:Japan</t>
  </si>
  <si>
    <t>NatRes:NAmerica</t>
  </si>
  <si>
    <t>NatRes:OthNICs</t>
  </si>
  <si>
    <t>NatRes:ROW</t>
  </si>
  <si>
    <t>NatRes:SEA</t>
  </si>
  <si>
    <t>NatRes:SoAsia</t>
  </si>
  <si>
    <t>NatRes:WEurope</t>
  </si>
  <si>
    <t>othfood:CHN_TWN</t>
  </si>
  <si>
    <t>othfood:Japan</t>
  </si>
  <si>
    <t>othfood:NAmerica</t>
  </si>
  <si>
    <t>othfood:OthNICs</t>
  </si>
  <si>
    <t>othfood:ROW</t>
  </si>
  <si>
    <t>Data</t>
  </si>
  <si>
    <t>CNTalleffr</t>
  </si>
  <si>
    <t>Sum of 2005</t>
  </si>
  <si>
    <t>Sum of 2010</t>
  </si>
  <si>
    <t>Sum of 2015</t>
  </si>
  <si>
    <t>CNTcgdsr</t>
  </si>
  <si>
    <t>CNTfeqyr</t>
  </si>
  <si>
    <t>CNTtotr</t>
  </si>
  <si>
    <t>DKHAT</t>
  </si>
  <si>
    <t>EV</t>
  </si>
  <si>
    <t>pfactreal</t>
  </si>
  <si>
    <t>qcgds</t>
  </si>
  <si>
    <t>qgdp</t>
  </si>
  <si>
    <t>qiw</t>
  </si>
  <si>
    <t>qk</t>
  </si>
  <si>
    <t>qo</t>
  </si>
  <si>
    <t>qxw</t>
  </si>
  <si>
    <t>rorge</t>
  </si>
  <si>
    <t>tot</t>
  </si>
  <si>
    <t>wqh</t>
  </si>
  <si>
    <t>Grand Total</t>
  </si>
  <si>
    <t>OthNICs</t>
  </si>
  <si>
    <t>ROW</t>
  </si>
  <si>
    <t>SEA</t>
  </si>
  <si>
    <t>SoAsia</t>
  </si>
  <si>
    <t>WEurope</t>
  </si>
  <si>
    <t>SkLab:CHN_TWN</t>
  </si>
  <si>
    <t>SkLab:Japan</t>
  </si>
  <si>
    <t>SkLab:NAmerica</t>
  </si>
  <si>
    <t>SkLab:OthNICs</t>
  </si>
  <si>
    <t>SkLab:ROW</t>
  </si>
  <si>
    <t>SkLab:SEA</t>
  </si>
  <si>
    <t>SkLab:SoAsia</t>
  </si>
  <si>
    <t>SkLab:WEurope</t>
  </si>
  <si>
    <t>UnSkLab:CHN_TWN</t>
  </si>
  <si>
    <t>UnSkLab:Japan</t>
  </si>
  <si>
    <t>UnSkLab:NAmerica</t>
  </si>
  <si>
    <t>UnSkLab:OthNICs</t>
  </si>
  <si>
    <t>UnSkLab:ROW</t>
  </si>
  <si>
    <t>UnSkLab:SEA</t>
  </si>
  <si>
    <t>UnSkLab:SoAsia</t>
  </si>
  <si>
    <t>UnSkLab:WEurope</t>
  </si>
  <si>
    <t>othfood:SEA</t>
  </si>
  <si>
    <t>othfood:SoAsia</t>
  </si>
  <si>
    <t>othfood:WEurope</t>
  </si>
  <si>
    <t>services:CHN_TWN</t>
  </si>
  <si>
    <t>services:Japan</t>
  </si>
  <si>
    <t>services:NAmerica</t>
  </si>
  <si>
    <t>services:OthNICs</t>
  </si>
  <si>
    <t>services:ROW</t>
  </si>
  <si>
    <t>services:SEA</t>
  </si>
  <si>
    <t>services:SoAsia</t>
  </si>
  <si>
    <t>services:WEurope</t>
  </si>
  <si>
    <t>textiles:CHN_TWN</t>
  </si>
  <si>
    <t>textiles:Japan</t>
  </si>
  <si>
    <t>textiles:NAmerica</t>
  </si>
  <si>
    <t>textiles:OthNICs</t>
  </si>
  <si>
    <t>textiles:ROW</t>
  </si>
  <si>
    <t>textiles:SEA</t>
  </si>
  <si>
    <t>textiles:SoAsia</t>
  </si>
  <si>
    <t>textiles:WEurope</t>
  </si>
  <si>
    <t>Temp</t>
  </si>
  <si>
    <t>Var2</t>
  </si>
  <si>
    <t>(blank)</t>
  </si>
  <si>
    <t>Capital</t>
  </si>
  <si>
    <t>Land</t>
  </si>
  <si>
    <t>SkLab</t>
  </si>
  <si>
    <t>UnSkLab</t>
  </si>
  <si>
    <t>extract</t>
  </si>
  <si>
    <t>grains</t>
  </si>
  <si>
    <t>mnfcs</t>
  </si>
  <si>
    <t>othfood</t>
  </si>
  <si>
    <t>services</t>
  </si>
  <si>
    <t>textiles</t>
  </si>
  <si>
    <t>CGDS</t>
  </si>
  <si>
    <t>Capital Average</t>
  </si>
  <si>
    <t>CGDS Average</t>
  </si>
  <si>
    <t>extract Average</t>
  </si>
  <si>
    <t>grains Average</t>
  </si>
  <si>
    <t>Land Average</t>
  </si>
  <si>
    <t>mnfcs Average</t>
  </si>
  <si>
    <t>othfood Average</t>
  </si>
  <si>
    <t>services Average</t>
  </si>
  <si>
    <t>SkLab Average</t>
  </si>
  <si>
    <t>textiles Average</t>
  </si>
  <si>
    <t>UnSkLab Average</t>
  </si>
  <si>
    <t>(blank) Average</t>
  </si>
  <si>
    <t>Quota</t>
  </si>
  <si>
    <t>Both</t>
  </si>
  <si>
    <t>Variable</t>
  </si>
  <si>
    <t>Country</t>
  </si>
  <si>
    <t>Simulation</t>
  </si>
  <si>
    <t>Tarif</t>
  </si>
  <si>
    <t>Capital:CHN_TWN</t>
  </si>
  <si>
    <t>Capital:Japan</t>
  </si>
  <si>
    <t>Capital:NAmerica</t>
  </si>
  <si>
    <t>Capital:OthNICs</t>
  </si>
  <si>
    <t>Capital:ROW</t>
  </si>
  <si>
    <t>Capital:SEA</t>
  </si>
  <si>
    <t>Capital:SoAsia</t>
  </si>
  <si>
    <t>Capital:WEurope</t>
  </si>
  <si>
    <t>CGDS:CHN_TWN</t>
  </si>
  <si>
    <t>CGDS:Japan</t>
  </si>
  <si>
    <t>CGDS:NAmerica</t>
  </si>
  <si>
    <t>CGDS:OthNICs</t>
  </si>
  <si>
    <t>CGDS:ROW</t>
  </si>
  <si>
    <t>CGDS:SEA</t>
  </si>
  <si>
    <t>CGDS:SoAsia</t>
  </si>
  <si>
    <t>CGDS:WEurope</t>
  </si>
  <si>
    <t>CHN_TWN</t>
  </si>
  <si>
    <t>extract:CHN_TWN</t>
  </si>
  <si>
    <t>extract:Japan</t>
  </si>
  <si>
    <t>extract:NAmerica</t>
  </si>
  <si>
    <t>extract:OthNICs</t>
  </si>
  <si>
    <t>extract:ROW</t>
  </si>
  <si>
    <t>extract:SEA</t>
  </si>
  <si>
    <t>extract:SoAsia</t>
  </si>
  <si>
    <t>extract:WEurope</t>
  </si>
  <si>
    <t>grains:CHN_TWN</t>
  </si>
  <si>
    <t>grains:Japan</t>
  </si>
  <si>
    <t>grains:NAmerica</t>
  </si>
  <si>
    <t>grains:OthNICs</t>
  </si>
  <si>
    <t>grains:ROW</t>
  </si>
  <si>
    <t>grains:SEA</t>
  </si>
  <si>
    <t>grains:SoAsia</t>
  </si>
  <si>
    <t>grains:WEurope</t>
  </si>
  <si>
    <t>Japan</t>
  </si>
  <si>
    <t>Land:CHN_TWN</t>
  </si>
  <si>
    <t>Both Average</t>
  </si>
  <si>
    <t>Quota Average</t>
  </si>
  <si>
    <t>Tarif Average</t>
  </si>
  <si>
    <t>CHN_TWN Total</t>
  </si>
  <si>
    <t>NAmerica Total</t>
  </si>
  <si>
    <t>SoAsia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</si>
</sst>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167" formatCode="0.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[0]tottable!PivotTable3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(blank)
Both
tot</c:v>
              </c:pt>
              <c:pt idx="1">
                <c:v>(blank)
Quota
</c:v>
              </c:pt>
              <c:pt idx="2">
                <c:v>(blank)
Tarif
</c:v>
              </c:pt>
            </c:strLit>
          </c:cat>
          <c:val>
            <c:numLit>
              <c:ptCount val="3"/>
              <c:pt idx="0">
                <c:v>-0.819276</c:v>
              </c:pt>
              <c:pt idx="1">
                <c:v>-0.162761</c:v>
              </c:pt>
              <c:pt idx="2">
                <c:v>-0.584749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(blank)
Both
tot</c:v>
              </c:pt>
              <c:pt idx="1">
                <c:v>(blank)
Quota
</c:v>
              </c:pt>
              <c:pt idx="2">
                <c:v>(blank)
Tarif
</c:v>
              </c:pt>
            </c:strLit>
          </c:cat>
          <c:val>
            <c:numLit>
              <c:ptCount val="3"/>
              <c:pt idx="0">
                <c:v>-1.12137</c:v>
              </c:pt>
              <c:pt idx="1">
                <c:v>-0.213712</c:v>
              </c:pt>
              <c:pt idx="2">
                <c:v>-0.834925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(blank)
Both
tot</c:v>
              </c:pt>
              <c:pt idx="1">
                <c:v>(blank)
Quota
</c:v>
              </c:pt>
              <c:pt idx="2">
                <c:v>(blank)
Tarif
</c:v>
              </c:pt>
            </c:strLit>
          </c:cat>
          <c:val>
            <c:numLit>
              <c:ptCount val="3"/>
              <c:pt idx="0">
                <c:v>-1.46834</c:v>
              </c:pt>
              <c:pt idx="1">
                <c:v>-0.233321</c:v>
              </c:pt>
              <c:pt idx="2">
                <c:v>-1.16277</c:v>
              </c:pt>
            </c:numLit>
          </c:val>
        </c:ser>
        <c:overlap val="100"/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0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[0]PLAbor table!PivotTable3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CHN_TWN
Both
Land
pfactreal</c:v>
              </c:pt>
              <c:pt idx="1">
                <c:v>CHN_TWN
Quota
</c:v>
              </c:pt>
              <c:pt idx="2">
                <c:v>CHN_TWN
Tarif
</c:v>
              </c:pt>
              <c:pt idx="3">
                <c:v>CHN_TWN
Both
SkLab
</c:v>
              </c:pt>
              <c:pt idx="4">
                <c:v>CHN_TWN
Quota
</c:v>
              </c:pt>
              <c:pt idx="5">
                <c:v>CHN_TWN
Tarif
</c:v>
              </c:pt>
              <c:pt idx="6">
                <c:v>CHN_TWN
Both
UnSkLab
</c:v>
              </c:pt>
              <c:pt idx="7">
                <c:v>CHN_TWN
Quota
</c:v>
              </c:pt>
              <c:pt idx="8">
                <c:v>CHN_TWN
Tarif
</c:v>
              </c:pt>
            </c:strLit>
          </c:cat>
          <c:val>
            <c:numLit>
              <c:ptCount val="9"/>
              <c:pt idx="0">
                <c:v>1.67512</c:v>
              </c:pt>
              <c:pt idx="1">
                <c:v>0.642877</c:v>
              </c:pt>
              <c:pt idx="2">
                <c:v>0.925617</c:v>
              </c:pt>
              <c:pt idx="3">
                <c:v>4.31978</c:v>
              </c:pt>
              <c:pt idx="4">
                <c:v>0.05489927</c:v>
              </c:pt>
              <c:pt idx="5">
                <c:v>4.23959</c:v>
              </c:pt>
              <c:pt idx="6">
                <c:v>3.54913</c:v>
              </c:pt>
              <c:pt idx="7">
                <c:v>0.153184</c:v>
              </c:pt>
              <c:pt idx="8">
                <c:v>3.35266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CHN_TWN
Both
Land
pfactreal</c:v>
              </c:pt>
              <c:pt idx="1">
                <c:v>CHN_TWN
Quota
</c:v>
              </c:pt>
              <c:pt idx="2">
                <c:v>CHN_TWN
Tarif
</c:v>
              </c:pt>
              <c:pt idx="3">
                <c:v>CHN_TWN
Both
SkLab
</c:v>
              </c:pt>
              <c:pt idx="4">
                <c:v>CHN_TWN
Quota
</c:v>
              </c:pt>
              <c:pt idx="5">
                <c:v>CHN_TWN
Tarif
</c:v>
              </c:pt>
              <c:pt idx="6">
                <c:v>CHN_TWN
Both
UnSkLab
</c:v>
              </c:pt>
              <c:pt idx="7">
                <c:v>CHN_TWN
Quota
</c:v>
              </c:pt>
              <c:pt idx="8">
                <c:v>CHN_TWN
Tarif
</c:v>
              </c:pt>
            </c:strLit>
          </c:cat>
          <c:val>
            <c:numLit>
              <c:ptCount val="9"/>
              <c:pt idx="0">
                <c:v>3.88301</c:v>
              </c:pt>
              <c:pt idx="1">
                <c:v>0.615494</c:v>
              </c:pt>
              <c:pt idx="2">
                <c:v>3.11075</c:v>
              </c:pt>
              <c:pt idx="3">
                <c:v>5.13683</c:v>
              </c:pt>
              <c:pt idx="4">
                <c:v>0.01801323</c:v>
              </c:pt>
              <c:pt idx="5">
                <c:v>5.10781</c:v>
              </c:pt>
              <c:pt idx="6">
                <c:v>4.8366</c:v>
              </c:pt>
              <c:pt idx="7">
                <c:v>0.130889</c:v>
              </c:pt>
              <c:pt idx="8">
                <c:v>4.66364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CHN_TWN
Both
Land
pfactreal</c:v>
              </c:pt>
              <c:pt idx="1">
                <c:v>CHN_TWN
Quota
</c:v>
              </c:pt>
              <c:pt idx="2">
                <c:v>CHN_TWN
Tarif
</c:v>
              </c:pt>
              <c:pt idx="3">
                <c:v>CHN_TWN
Both
SkLab
</c:v>
              </c:pt>
              <c:pt idx="4">
                <c:v>CHN_TWN
Quota
</c:v>
              </c:pt>
              <c:pt idx="5">
                <c:v>CHN_TWN
Tarif
</c:v>
              </c:pt>
              <c:pt idx="6">
                <c:v>CHN_TWN
Both
UnSkLab
</c:v>
              </c:pt>
              <c:pt idx="7">
                <c:v>CHN_TWN
Quota
</c:v>
              </c:pt>
              <c:pt idx="8">
                <c:v>CHN_TWN
Tarif
</c:v>
              </c:pt>
            </c:strLit>
          </c:cat>
          <c:val>
            <c:numLit>
              <c:ptCount val="9"/>
              <c:pt idx="0">
                <c:v>5.05858</c:v>
              </c:pt>
              <c:pt idx="1">
                <c:v>0.509237</c:v>
              </c:pt>
              <c:pt idx="2">
                <c:v>4.3768</c:v>
              </c:pt>
              <c:pt idx="3">
                <c:v>5.04643</c:v>
              </c:pt>
              <c:pt idx="4">
                <c:v>-0.004378535</c:v>
              </c:pt>
              <c:pt idx="5">
                <c:v>5.05616</c:v>
              </c:pt>
              <c:pt idx="6">
                <c:v>5.35491</c:v>
              </c:pt>
              <c:pt idx="7">
                <c:v>0.09830852</c:v>
              </c:pt>
              <c:pt idx="8">
                <c:v>5.22238</c:v>
              </c:pt>
            </c:numLit>
          </c:val>
        </c:ser>
        <c:overlap val="100"/>
        <c:axId val="66575959"/>
        <c:axId val="62312720"/>
      </c:bar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[0]PCap table (2)!PivotTable3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4"/>
              <c:pt idx="0">
                <c:v>CHN_TWN
Both
Capital
pfactreal</c:v>
              </c:pt>
              <c:pt idx="1">
                <c:v>Japan
</c:v>
              </c:pt>
              <c:pt idx="2">
                <c:v>NAmerica
</c:v>
              </c:pt>
              <c:pt idx="3">
                <c:v>OthNICs
</c:v>
              </c:pt>
              <c:pt idx="4">
                <c:v>ROW
</c:v>
              </c:pt>
              <c:pt idx="5">
                <c:v>SEA
</c:v>
              </c:pt>
              <c:pt idx="6">
                <c:v>SoAsia
</c:v>
              </c:pt>
              <c:pt idx="7">
                <c:v>WEurope
</c:v>
              </c:pt>
              <c:pt idx="8">
                <c:v>CHN_TWN
Quota
</c:v>
              </c:pt>
              <c:pt idx="9">
                <c:v>Japan
</c:v>
              </c:pt>
              <c:pt idx="10">
                <c:v>NAmerica
</c:v>
              </c:pt>
              <c:pt idx="11">
                <c:v>OthNICs
</c:v>
              </c:pt>
              <c:pt idx="12">
                <c:v>ROW
</c:v>
              </c:pt>
              <c:pt idx="13">
                <c:v>SEA
</c:v>
              </c:pt>
              <c:pt idx="14">
                <c:v>SoAsia
</c:v>
              </c:pt>
              <c:pt idx="15">
                <c:v>WEurope
</c:v>
              </c:pt>
              <c:pt idx="16">
                <c:v>CHN_TWN
Tarif
</c:v>
              </c:pt>
              <c:pt idx="17">
                <c:v>Japan
</c:v>
              </c:pt>
              <c:pt idx="18">
                <c:v>NAmerica
</c:v>
              </c:pt>
              <c:pt idx="19">
                <c:v>OthNICs
</c:v>
              </c:pt>
              <c:pt idx="20">
                <c:v>ROW
</c:v>
              </c:pt>
              <c:pt idx="21">
                <c:v>SEA
</c:v>
              </c:pt>
              <c:pt idx="22">
                <c:v>SoAsia
</c:v>
              </c:pt>
              <c:pt idx="23">
                <c:v>WEurope
</c:v>
              </c:pt>
            </c:strLit>
          </c:cat>
          <c:val>
            <c:numLit>
              <c:ptCount val="24"/>
              <c:pt idx="0">
                <c:v>2.12829</c:v>
              </c:pt>
              <c:pt idx="1">
                <c:v>0.06118073</c:v>
              </c:pt>
              <c:pt idx="2">
                <c:v>0.04247028</c:v>
              </c:pt>
              <c:pt idx="3">
                <c:v>0.246194</c:v>
              </c:pt>
              <c:pt idx="4">
                <c:v>0.001613228</c:v>
              </c:pt>
              <c:pt idx="5">
                <c:v>-0.110176</c:v>
              </c:pt>
              <c:pt idx="6">
                <c:v>0.02915719</c:v>
              </c:pt>
              <c:pt idx="7">
                <c:v>0.05575042</c:v>
              </c:pt>
              <c:pt idx="8">
                <c:v>-0.006412049</c:v>
              </c:pt>
              <c:pt idx="9">
                <c:v>-0.001000476</c:v>
              </c:pt>
              <c:pt idx="10">
                <c:v>0.01712552</c:v>
              </c:pt>
              <c:pt idx="11">
                <c:v>-0.02993345</c:v>
              </c:pt>
              <c:pt idx="12">
                <c:v>-0.007108775</c:v>
              </c:pt>
              <c:pt idx="13">
                <c:v>-0.009709574</c:v>
              </c:pt>
              <c:pt idx="14">
                <c:v>0.003239688</c:v>
              </c:pt>
              <c:pt idx="15">
                <c:v>0.003829598</c:v>
              </c:pt>
              <c:pt idx="16">
                <c:v>2.12161</c:v>
              </c:pt>
              <c:pt idx="17">
                <c:v>0.06318081</c:v>
              </c:pt>
              <c:pt idx="18">
                <c:v>0.01872385</c:v>
              </c:pt>
              <c:pt idx="19">
                <c:v>0.277819</c:v>
              </c:pt>
              <c:pt idx="20">
                <c:v>0.01181322</c:v>
              </c:pt>
              <c:pt idx="21">
                <c:v>-0.09567586</c:v>
              </c:pt>
              <c:pt idx="22">
                <c:v>0.02730563</c:v>
              </c:pt>
              <c:pt idx="23">
                <c:v>0.04933803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4"/>
              <c:pt idx="0">
                <c:v>CHN_TWN
Both
Capital
pfactreal</c:v>
              </c:pt>
              <c:pt idx="1">
                <c:v>Japan
</c:v>
              </c:pt>
              <c:pt idx="2">
                <c:v>NAmerica
</c:v>
              </c:pt>
              <c:pt idx="3">
                <c:v>OthNICs
</c:v>
              </c:pt>
              <c:pt idx="4">
                <c:v>ROW
</c:v>
              </c:pt>
              <c:pt idx="5">
                <c:v>SEA
</c:v>
              </c:pt>
              <c:pt idx="6">
                <c:v>SoAsia
</c:v>
              </c:pt>
              <c:pt idx="7">
                <c:v>WEurope
</c:v>
              </c:pt>
              <c:pt idx="8">
                <c:v>CHN_TWN
Quota
</c:v>
              </c:pt>
              <c:pt idx="9">
                <c:v>Japan
</c:v>
              </c:pt>
              <c:pt idx="10">
                <c:v>NAmerica
</c:v>
              </c:pt>
              <c:pt idx="11">
                <c:v>OthNICs
</c:v>
              </c:pt>
              <c:pt idx="12">
                <c:v>ROW
</c:v>
              </c:pt>
              <c:pt idx="13">
                <c:v>SEA
</c:v>
              </c:pt>
              <c:pt idx="14">
                <c:v>SoAsia
</c:v>
              </c:pt>
              <c:pt idx="15">
                <c:v>WEurope
</c:v>
              </c:pt>
              <c:pt idx="16">
                <c:v>CHN_TWN
Tarif
</c:v>
              </c:pt>
              <c:pt idx="17">
                <c:v>Japan
</c:v>
              </c:pt>
              <c:pt idx="18">
                <c:v>NAmerica
</c:v>
              </c:pt>
              <c:pt idx="19">
                <c:v>OthNICs
</c:v>
              </c:pt>
              <c:pt idx="20">
                <c:v>ROW
</c:v>
              </c:pt>
              <c:pt idx="21">
                <c:v>SEA
</c:v>
              </c:pt>
              <c:pt idx="22">
                <c:v>SoAsia
</c:v>
              </c:pt>
              <c:pt idx="23">
                <c:v>WEurope
</c:v>
              </c:pt>
            </c:strLit>
          </c:cat>
          <c:val>
            <c:numLit>
              <c:ptCount val="24"/>
              <c:pt idx="0">
                <c:v>-0.198272</c:v>
              </c:pt>
              <c:pt idx="1">
                <c:v>0.187086</c:v>
              </c:pt>
              <c:pt idx="2">
                <c:v>0.190685</c:v>
              </c:pt>
              <c:pt idx="3">
                <c:v>0.313485</c:v>
              </c:pt>
              <c:pt idx="4">
                <c:v>0.170897</c:v>
              </c:pt>
              <c:pt idx="5">
                <c:v>0.04886347</c:v>
              </c:pt>
              <c:pt idx="6">
                <c:v>0.408036</c:v>
              </c:pt>
              <c:pt idx="7">
                <c:v>0.212536</c:v>
              </c:pt>
              <c:pt idx="8">
                <c:v>-0.116498</c:v>
              </c:pt>
              <c:pt idx="9">
                <c:v>-0.003087874</c:v>
              </c:pt>
              <c:pt idx="10">
                <c:v>0.01595257</c:v>
              </c:pt>
              <c:pt idx="11">
                <c:v>0.002168474</c:v>
              </c:pt>
              <c:pt idx="12">
                <c:v>0.0009880316</c:v>
              </c:pt>
              <c:pt idx="13">
                <c:v>0.006386611</c:v>
              </c:pt>
              <c:pt idx="14">
                <c:v>0.0831937</c:v>
              </c:pt>
              <c:pt idx="15">
                <c:v>0.004646008</c:v>
              </c:pt>
              <c:pt idx="16">
                <c:v>-0.05731929</c:v>
              </c:pt>
              <c:pt idx="17">
                <c:v>0.189451</c:v>
              </c:pt>
              <c:pt idx="18">
                <c:v>0.166628</c:v>
              </c:pt>
              <c:pt idx="19">
                <c:v>0.311649</c:v>
              </c:pt>
              <c:pt idx="20">
                <c:v>0.169039</c:v>
              </c:pt>
              <c:pt idx="21">
                <c:v>0.04097095</c:v>
              </c:pt>
              <c:pt idx="22">
                <c:v>0.297761</c:v>
              </c:pt>
              <c:pt idx="23">
                <c:v>0.203751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4"/>
              <c:pt idx="0">
                <c:v>CHN_TWN
Both
Capital
pfactreal</c:v>
              </c:pt>
              <c:pt idx="1">
                <c:v>Japan
</c:v>
              </c:pt>
              <c:pt idx="2">
                <c:v>NAmerica
</c:v>
              </c:pt>
              <c:pt idx="3">
                <c:v>OthNICs
</c:v>
              </c:pt>
              <c:pt idx="4">
                <c:v>ROW
</c:v>
              </c:pt>
              <c:pt idx="5">
                <c:v>SEA
</c:v>
              </c:pt>
              <c:pt idx="6">
                <c:v>SoAsia
</c:v>
              </c:pt>
              <c:pt idx="7">
                <c:v>WEurope
</c:v>
              </c:pt>
              <c:pt idx="8">
                <c:v>CHN_TWN
Quota
</c:v>
              </c:pt>
              <c:pt idx="9">
                <c:v>Japan
</c:v>
              </c:pt>
              <c:pt idx="10">
                <c:v>NAmerica
</c:v>
              </c:pt>
              <c:pt idx="11">
                <c:v>OthNICs
</c:v>
              </c:pt>
              <c:pt idx="12">
                <c:v>ROW
</c:v>
              </c:pt>
              <c:pt idx="13">
                <c:v>SEA
</c:v>
              </c:pt>
              <c:pt idx="14">
                <c:v>SoAsia
</c:v>
              </c:pt>
              <c:pt idx="15">
                <c:v>WEurope
</c:v>
              </c:pt>
              <c:pt idx="16">
                <c:v>CHN_TWN
Tarif
</c:v>
              </c:pt>
              <c:pt idx="17">
                <c:v>Japan
</c:v>
              </c:pt>
              <c:pt idx="18">
                <c:v>NAmerica
</c:v>
              </c:pt>
              <c:pt idx="19">
                <c:v>OthNICs
</c:v>
              </c:pt>
              <c:pt idx="20">
                <c:v>ROW
</c:v>
              </c:pt>
              <c:pt idx="21">
                <c:v>SEA
</c:v>
              </c:pt>
              <c:pt idx="22">
                <c:v>SoAsia
</c:v>
              </c:pt>
              <c:pt idx="23">
                <c:v>WEurope
</c:v>
              </c:pt>
            </c:strLit>
          </c:cat>
          <c:val>
            <c:numLit>
              <c:ptCount val="24"/>
              <c:pt idx="0">
                <c:v>-1.37483</c:v>
              </c:pt>
              <c:pt idx="1">
                <c:v>0.284423</c:v>
              </c:pt>
              <c:pt idx="2">
                <c:v>0.287192</c:v>
              </c:pt>
              <c:pt idx="3">
                <c:v>0.298532</c:v>
              </c:pt>
              <c:pt idx="4">
                <c:v>0.292591</c:v>
              </c:pt>
              <c:pt idx="5">
                <c:v>0.233382</c:v>
              </c:pt>
              <c:pt idx="6">
                <c:v>0.56434</c:v>
              </c:pt>
              <c:pt idx="7">
                <c:v>0.299659</c:v>
              </c:pt>
              <c:pt idx="8">
                <c:v>-0.117856</c:v>
              </c:pt>
              <c:pt idx="9">
                <c:v>-0.005286512</c:v>
              </c:pt>
              <c:pt idx="10">
                <c:v>0.01207174</c:v>
              </c:pt>
              <c:pt idx="11">
                <c:v>0.01081709</c:v>
              </c:pt>
              <c:pt idx="12">
                <c:v>0.002177031</c:v>
              </c:pt>
              <c:pt idx="13">
                <c:v>0.01156664</c:v>
              </c:pt>
              <c:pt idx="14">
                <c:v>0.08715014</c:v>
              </c:pt>
              <c:pt idx="15">
                <c:v>0.002396428</c:v>
              </c:pt>
              <c:pt idx="16">
                <c:v>-1.22525</c:v>
              </c:pt>
              <c:pt idx="17">
                <c:v>0.289209</c:v>
              </c:pt>
              <c:pt idx="18">
                <c:v>0.266771</c:v>
              </c:pt>
              <c:pt idx="19">
                <c:v>0.289052</c:v>
              </c:pt>
              <c:pt idx="20">
                <c:v>0.288073</c:v>
              </c:pt>
              <c:pt idx="21">
                <c:v>0.216065</c:v>
              </c:pt>
              <c:pt idx="22">
                <c:v>0.442463</c:v>
              </c:pt>
              <c:pt idx="23">
                <c:v>0.293109</c:v>
              </c:pt>
            </c:numLit>
          </c:val>
        </c:ser>
        <c:overlap val="100"/>
        <c:axId val="23943569"/>
        <c:axId val="14165530"/>
      </c:bar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3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[0]equitytable!PivotTable3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(blank)
Quota
CNTfeqyr
CHN_TWN</c:v>
              </c:pt>
              <c:pt idx="1">
                <c:v>(blank)
Tarif
</c:v>
              </c:pt>
              <c:pt idx="2">
                <c:v>(blank)
Quota
CNTfeqyr
NAmerica</c:v>
              </c:pt>
              <c:pt idx="3">
                <c:v>(blank)
Tarif
</c:v>
              </c:pt>
              <c:pt idx="4">
                <c:v>(blank)
Quota
CNTfeqyr
SoAsia</c:v>
              </c:pt>
              <c:pt idx="5">
                <c:v>(blank)
Tarif
</c:v>
              </c:pt>
            </c:strLit>
          </c:cat>
          <c:val>
            <c:numLit>
              <c:ptCount val="6"/>
              <c:pt idx="0">
                <c:v>293</c:v>
              </c:pt>
              <c:pt idx="1">
                <c:v>6768</c:v>
              </c:pt>
              <c:pt idx="2">
                <c:v>212</c:v>
              </c:pt>
              <c:pt idx="3">
                <c:v>-234</c:v>
              </c:pt>
              <c:pt idx="4">
                <c:v>77.5</c:v>
              </c:pt>
              <c:pt idx="5">
                <c:v>41.6992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(blank)
Quota
CNTfeqyr
CHN_TWN</c:v>
              </c:pt>
              <c:pt idx="1">
                <c:v>(blank)
Tarif
</c:v>
              </c:pt>
              <c:pt idx="2">
                <c:v>(blank)
Quota
CNTfeqyr
NAmerica</c:v>
              </c:pt>
              <c:pt idx="3">
                <c:v>(blank)
Tarif
</c:v>
              </c:pt>
              <c:pt idx="4">
                <c:v>(blank)
Quota
CNTfeqyr
SoAsia</c:v>
              </c:pt>
              <c:pt idx="5">
                <c:v>(blank)
Tarif
</c:v>
              </c:pt>
            </c:strLit>
          </c:cat>
          <c:val>
            <c:numLit>
              <c:ptCount val="6"/>
              <c:pt idx="0">
                <c:v>1584</c:v>
              </c:pt>
              <c:pt idx="1">
                <c:v>22851</c:v>
              </c:pt>
              <c:pt idx="2">
                <c:v>-14</c:v>
              </c:pt>
              <c:pt idx="3">
                <c:v>-3320</c:v>
              </c:pt>
              <c:pt idx="4">
                <c:v>-120.9</c:v>
              </c:pt>
              <c:pt idx="5">
                <c:v>-368.502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(blank)
Quota
CNTfeqyr
CHN_TWN</c:v>
              </c:pt>
              <c:pt idx="1">
                <c:v>(blank)
Tarif
</c:v>
              </c:pt>
              <c:pt idx="2">
                <c:v>(blank)
Quota
CNTfeqyr
NAmerica</c:v>
              </c:pt>
              <c:pt idx="3">
                <c:v>(blank)
Tarif
</c:v>
              </c:pt>
              <c:pt idx="4">
                <c:v>(blank)
Quota
CNTfeqyr
SoAsia</c:v>
              </c:pt>
              <c:pt idx="5">
                <c:v>(blank)
Tarif
</c:v>
              </c:pt>
            </c:strLit>
          </c:cat>
          <c:val>
            <c:numLit>
              <c:ptCount val="6"/>
              <c:pt idx="0">
                <c:v>2318</c:v>
              </c:pt>
              <c:pt idx="1">
                <c:v>33794</c:v>
              </c:pt>
              <c:pt idx="2">
                <c:v>-50</c:v>
              </c:pt>
              <c:pt idx="3">
                <c:v>-5023</c:v>
              </c:pt>
              <c:pt idx="4">
                <c:v>-212.199</c:v>
              </c:pt>
              <c:pt idx="5">
                <c:v>-603.602</c:v>
              </c:pt>
            </c:numLit>
          </c:val>
        </c:ser>
        <c:overlap val="100"/>
        <c:axId val="60380907"/>
        <c:axId val="6557252"/>
      </c:bar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[0]CapGDPTable!PivotTable3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Quota
CHN_TWN
(blank)
qcgds</c:v>
              </c:pt>
              <c:pt idx="1">
                <c:v>Tarif
</c:v>
              </c:pt>
              <c:pt idx="2">
                <c:v>Quota
NAmerica
</c:v>
              </c:pt>
              <c:pt idx="3">
                <c:v>Tarif
</c:v>
              </c:pt>
              <c:pt idx="4">
                <c:v>Quota
CHN_TWN
(blank)
qgdp</c:v>
              </c:pt>
              <c:pt idx="5">
                <c:v>Tarif
</c:v>
              </c:pt>
              <c:pt idx="6">
                <c:v>Quota
NAmerica
</c:v>
              </c:pt>
              <c:pt idx="7">
                <c:v>Tarif
</c:v>
              </c:pt>
              <c:pt idx="8">
                <c:v>Quota
CHN_TWN
(blank)
qk</c:v>
              </c:pt>
              <c:pt idx="9">
                <c:v>Tarif
</c:v>
              </c:pt>
              <c:pt idx="10">
                <c:v>Quota
NAmerica
</c:v>
              </c:pt>
              <c:pt idx="11">
                <c:v>Tarif
</c:v>
              </c:pt>
              <c:pt idx="12">
                <c:v>Quota
CHN_TWN
(blank)
rorge</c:v>
              </c:pt>
              <c:pt idx="13">
                <c:v>Tarif
</c:v>
              </c:pt>
              <c:pt idx="14">
                <c:v>Quota
NAmerica
</c:v>
              </c:pt>
              <c:pt idx="15">
                <c:v>Tarif
</c:v>
              </c:pt>
              <c:pt idx="16">
                <c:v>Quota
CHN_TWN
(blank)
wqh</c:v>
              </c:pt>
              <c:pt idx="17">
                <c:v>Tarif
</c:v>
              </c:pt>
              <c:pt idx="18">
                <c:v>Quota
NAmerica
</c:v>
              </c:pt>
              <c:pt idx="19">
                <c:v>Tarif
</c:v>
              </c:pt>
            </c:strLit>
          </c:cat>
          <c:val>
            <c:numLit>
              <c:ptCount val="20"/>
              <c:pt idx="0">
                <c:v>0.332486</c:v>
              </c:pt>
              <c:pt idx="1">
                <c:v>8.27241</c:v>
              </c:pt>
              <c:pt idx="2">
                <c:v>-0.003191215</c:v>
              </c:pt>
              <c:pt idx="3">
                <c:v>-0.792</c:v>
              </c:pt>
              <c:pt idx="4">
                <c:v>0.160545</c:v>
              </c:pt>
              <c:pt idx="5">
                <c:v>2.33806</c:v>
              </c:pt>
              <c:pt idx="6">
                <c:v>0.003620633</c:v>
              </c:pt>
              <c:pt idx="7">
                <c:v>-0.04565754</c:v>
              </c:pt>
              <c:pt idx="8">
                <c:v>0.09182185</c:v>
              </c:pt>
              <c:pt idx="9">
                <c:v>2.11283</c:v>
              </c:pt>
              <c:pt idx="10">
                <c:v>-0.0003007892</c:v>
              </c:pt>
              <c:pt idx="11">
                <c:v>-0.102655</c:v>
              </c:pt>
              <c:pt idx="12">
                <c:v>0.03119894</c:v>
              </c:pt>
              <c:pt idx="13">
                <c:v>0.9378</c:v>
              </c:pt>
              <c:pt idx="14">
                <c:v>-0.003296319</c:v>
              </c:pt>
              <c:pt idx="15">
                <c:v>0.05066368</c:v>
              </c:pt>
              <c:pt idx="16">
                <c:v>0.256224</c:v>
              </c:pt>
              <c:pt idx="17">
                <c:v>0.301741</c:v>
              </c:pt>
              <c:pt idx="18">
                <c:v>-0.0300953</c:v>
              </c:pt>
              <c:pt idx="19">
                <c:v>0.0008112033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Quota
CHN_TWN
(blank)
qcgds</c:v>
              </c:pt>
              <c:pt idx="1">
                <c:v>Tarif
</c:v>
              </c:pt>
              <c:pt idx="2">
                <c:v>Quota
NAmerica
</c:v>
              </c:pt>
              <c:pt idx="3">
                <c:v>Tarif
</c:v>
              </c:pt>
              <c:pt idx="4">
                <c:v>Quota
CHN_TWN
(blank)
qgdp</c:v>
              </c:pt>
              <c:pt idx="5">
                <c:v>Tarif
</c:v>
              </c:pt>
              <c:pt idx="6">
                <c:v>Quota
NAmerica
</c:v>
              </c:pt>
              <c:pt idx="7">
                <c:v>Tarif
</c:v>
              </c:pt>
              <c:pt idx="8">
                <c:v>Quota
CHN_TWN
(blank)
qk</c:v>
              </c:pt>
              <c:pt idx="9">
                <c:v>Tarif
</c:v>
              </c:pt>
              <c:pt idx="10">
                <c:v>Quota
NAmerica
</c:v>
              </c:pt>
              <c:pt idx="11">
                <c:v>Tarif
</c:v>
              </c:pt>
              <c:pt idx="12">
                <c:v>Quota
CHN_TWN
(blank)
rorge</c:v>
              </c:pt>
              <c:pt idx="13">
                <c:v>Tarif
</c:v>
              </c:pt>
              <c:pt idx="14">
                <c:v>Quota
NAmerica
</c:v>
              </c:pt>
              <c:pt idx="15">
                <c:v>Tarif
</c:v>
              </c:pt>
              <c:pt idx="16">
                <c:v>Quota
CHN_TWN
(blank)
wqh</c:v>
              </c:pt>
              <c:pt idx="17">
                <c:v>Tarif
</c:v>
              </c:pt>
              <c:pt idx="18">
                <c:v>Quota
NAmerica
</c:v>
              </c:pt>
              <c:pt idx="19">
                <c:v>Tarif
</c:v>
              </c:pt>
            </c:strLit>
          </c:cat>
          <c:val>
            <c:numLit>
              <c:ptCount val="20"/>
              <c:pt idx="0">
                <c:v>0.241468</c:v>
              </c:pt>
              <c:pt idx="1">
                <c:v>11.8242</c:v>
              </c:pt>
              <c:pt idx="2">
                <c:v>0.01318732</c:v>
              </c:pt>
              <c:pt idx="3">
                <c:v>-1.27151</c:v>
              </c:pt>
              <c:pt idx="4">
                <c:v>0.193891</c:v>
              </c:pt>
              <c:pt idx="5">
                <c:v>4.65714</c:v>
              </c:pt>
              <c:pt idx="6">
                <c:v>0.003971292</c:v>
              </c:pt>
              <c:pt idx="7">
                <c:v>-0.166761</c:v>
              </c:pt>
              <c:pt idx="8">
                <c:v>0.199113</c:v>
              </c:pt>
              <c:pt idx="9">
                <c:v>6.339</c:v>
              </c:pt>
              <c:pt idx="10">
                <c:v>0.0008138514</c:v>
              </c:pt>
              <c:pt idx="11">
                <c:v>-0.416722</c:v>
              </c:pt>
              <c:pt idx="12">
                <c:v>-0.01038122</c:v>
              </c:pt>
              <c:pt idx="13">
                <c:v>0.572493</c:v>
              </c:pt>
              <c:pt idx="14">
                <c:v>-0.003738949</c:v>
              </c:pt>
              <c:pt idx="15">
                <c:v>0.204496</c:v>
              </c:pt>
              <c:pt idx="16">
                <c:v>0.203803</c:v>
              </c:pt>
              <c:pt idx="17">
                <c:v>0.849943</c:v>
              </c:pt>
              <c:pt idx="18">
                <c:v>-0.009516704</c:v>
              </c:pt>
              <c:pt idx="19">
                <c:v>0.116281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Quota
CHN_TWN
(blank)
qcgds</c:v>
              </c:pt>
              <c:pt idx="1">
                <c:v>Tarif
</c:v>
              </c:pt>
              <c:pt idx="2">
                <c:v>Quota
NAmerica
</c:v>
              </c:pt>
              <c:pt idx="3">
                <c:v>Tarif
</c:v>
              </c:pt>
              <c:pt idx="4">
                <c:v>Quota
CHN_TWN
(blank)
qgdp</c:v>
              </c:pt>
              <c:pt idx="5">
                <c:v>Tarif
</c:v>
              </c:pt>
              <c:pt idx="6">
                <c:v>Quota
NAmerica
</c:v>
              </c:pt>
              <c:pt idx="7">
                <c:v>Tarif
</c:v>
              </c:pt>
              <c:pt idx="8">
                <c:v>Quota
CHN_TWN
(blank)
qk</c:v>
              </c:pt>
              <c:pt idx="9">
                <c:v>Tarif
</c:v>
              </c:pt>
              <c:pt idx="10">
                <c:v>Quota
NAmerica
</c:v>
              </c:pt>
              <c:pt idx="11">
                <c:v>Tarif
</c:v>
              </c:pt>
              <c:pt idx="12">
                <c:v>Quota
CHN_TWN
(blank)
rorge</c:v>
              </c:pt>
              <c:pt idx="13">
                <c:v>Tarif
</c:v>
              </c:pt>
              <c:pt idx="14">
                <c:v>Quota
NAmerica
</c:v>
              </c:pt>
              <c:pt idx="15">
                <c:v>Tarif
</c:v>
              </c:pt>
              <c:pt idx="16">
                <c:v>Quota
CHN_TWN
(blank)
wqh</c:v>
              </c:pt>
              <c:pt idx="17">
                <c:v>Tarif
</c:v>
              </c:pt>
              <c:pt idx="18">
                <c:v>Quota
NAmerica
</c:v>
              </c:pt>
              <c:pt idx="19">
                <c:v>Tarif
</c:v>
              </c:pt>
            </c:strLit>
          </c:cat>
          <c:val>
            <c:numLit>
              <c:ptCount val="20"/>
              <c:pt idx="0">
                <c:v>0.07124825</c:v>
              </c:pt>
              <c:pt idx="1">
                <c:v>9.8066</c:v>
              </c:pt>
              <c:pt idx="2">
                <c:v>0.02585823</c:v>
              </c:pt>
              <c:pt idx="3">
                <c:v>-0.907627</c:v>
              </c:pt>
              <c:pt idx="4">
                <c:v>0.1707</c:v>
              </c:pt>
              <c:pt idx="5">
                <c:v>5.56887</c:v>
              </c:pt>
              <c:pt idx="6">
                <c:v>0.005632073</c:v>
              </c:pt>
              <c:pt idx="7">
                <c:v>-0.235846</c:v>
              </c:pt>
              <c:pt idx="8">
                <c:v>0.17533</c:v>
              </c:pt>
              <c:pt idx="9">
                <c:v>8.28086</c:v>
              </c:pt>
              <c:pt idx="10">
                <c:v>0.006302347</c:v>
              </c:pt>
              <c:pt idx="11">
                <c:v>-0.6067</c:v>
              </c:pt>
              <c:pt idx="12">
                <c:v>-0.02817119</c:v>
              </c:pt>
              <c:pt idx="13">
                <c:v>-0.01086711</c:v>
              </c:pt>
              <c:pt idx="14">
                <c:v>-0.00503558</c:v>
              </c:pt>
              <c:pt idx="15">
                <c:v>0.289649</c:v>
              </c:pt>
              <c:pt idx="16">
                <c:v>0.179651</c:v>
              </c:pt>
              <c:pt idx="17">
                <c:v>1.09873</c:v>
              </c:pt>
              <c:pt idx="18">
                <c:v>-0.003125594</c:v>
              </c:pt>
              <c:pt idx="19">
                <c:v>0.232687</c:v>
              </c:pt>
            </c:numLit>
          </c:val>
        </c:ser>
        <c:overlap val="100"/>
        <c:axId val="59015269"/>
        <c:axId val="61375374"/>
      </c:bar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[0]ProdTable!PivotTable3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Quota
textiles
qiw</c:v>
              </c:pt>
              <c:pt idx="1">
                <c:v>Tarif
</c:v>
              </c:pt>
              <c:pt idx="2">
                <c:v>Quota
textiles
qo</c:v>
              </c:pt>
              <c:pt idx="3">
                <c:v>Tarif
</c:v>
              </c:pt>
              <c:pt idx="4">
                <c:v>Quota
textiles
qxw</c:v>
              </c:pt>
              <c:pt idx="5">
                <c:v>Tarif
</c:v>
              </c:pt>
            </c:strLit>
          </c:cat>
          <c:val>
            <c:numLit>
              <c:ptCount val="6"/>
              <c:pt idx="0">
                <c:v>4.63148</c:v>
              </c:pt>
              <c:pt idx="1">
                <c:v>74.4659</c:v>
              </c:pt>
              <c:pt idx="2">
                <c:v>9.71571</c:v>
              </c:pt>
              <c:pt idx="3">
                <c:v>7.54065</c:v>
              </c:pt>
              <c:pt idx="4">
                <c:v>24.4347</c:v>
              </c:pt>
              <c:pt idx="5">
                <c:v>65.0387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Quota
textiles
qiw</c:v>
              </c:pt>
              <c:pt idx="1">
                <c:v>Tarif
</c:v>
              </c:pt>
              <c:pt idx="2">
                <c:v>Quota
textiles
qo</c:v>
              </c:pt>
              <c:pt idx="3">
                <c:v>Tarif
</c:v>
              </c:pt>
              <c:pt idx="4">
                <c:v>Quota
textiles
qxw</c:v>
              </c:pt>
              <c:pt idx="5">
                <c:v>Tarif
</c:v>
              </c:pt>
            </c:strLit>
          </c:cat>
          <c:val>
            <c:numLit>
              <c:ptCount val="6"/>
              <c:pt idx="0">
                <c:v>3.43715</c:v>
              </c:pt>
              <c:pt idx="1">
                <c:v>79.9074</c:v>
              </c:pt>
              <c:pt idx="2">
                <c:v>7.26589</c:v>
              </c:pt>
              <c:pt idx="3">
                <c:v>9.44755</c:v>
              </c:pt>
              <c:pt idx="4">
                <c:v>19.1574</c:v>
              </c:pt>
              <c:pt idx="5">
                <c:v>68.9068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Quota
textiles
qiw</c:v>
              </c:pt>
              <c:pt idx="1">
                <c:v>Tarif
</c:v>
              </c:pt>
              <c:pt idx="2">
                <c:v>Quota
textiles
qo</c:v>
              </c:pt>
              <c:pt idx="3">
                <c:v>Tarif
</c:v>
              </c:pt>
              <c:pt idx="4">
                <c:v>Quota
textiles
qxw</c:v>
              </c:pt>
              <c:pt idx="5">
                <c:v>Tarif
</c:v>
              </c:pt>
            </c:strLit>
          </c:cat>
          <c:val>
            <c:numLit>
              <c:ptCount val="6"/>
              <c:pt idx="0">
                <c:v>2.5758</c:v>
              </c:pt>
              <c:pt idx="1">
                <c:v>83.3837</c:v>
              </c:pt>
              <c:pt idx="2">
                <c:v>5.5153</c:v>
              </c:pt>
              <c:pt idx="3">
                <c:v>10.9106</c:v>
              </c:pt>
              <c:pt idx="4">
                <c:v>15.5919</c:v>
              </c:pt>
              <c:pt idx="5">
                <c:v>74.3329</c:v>
              </c:pt>
            </c:numLit>
          </c:val>
        </c:ser>
        <c:overlap val="100"/>
        <c:axId val="15507455"/>
        <c:axId val="5349368"/>
      </c:bar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[0]ProdChinaTable!PivotTable3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Sum of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CGDS
Quota
qo</c:v>
              </c:pt>
              <c:pt idx="1">
                <c:v>extract
</c:v>
              </c:pt>
              <c:pt idx="2">
                <c:v>grains
</c:v>
              </c:pt>
              <c:pt idx="3">
                <c:v>mnfcs
</c:v>
              </c:pt>
              <c:pt idx="4">
                <c:v>othfood
</c:v>
              </c:pt>
              <c:pt idx="5">
                <c:v>services
</c:v>
              </c:pt>
              <c:pt idx="6">
                <c:v>textiles
</c:v>
              </c:pt>
              <c:pt idx="7">
                <c:v>CGDS
Tarif
</c:v>
              </c:pt>
              <c:pt idx="8">
                <c:v>extract
</c:v>
              </c:pt>
              <c:pt idx="9">
                <c:v>grains
</c:v>
              </c:pt>
              <c:pt idx="10">
                <c:v>mnfcs
</c:v>
              </c:pt>
              <c:pt idx="11">
                <c:v>othfood
</c:v>
              </c:pt>
              <c:pt idx="12">
                <c:v>services
</c:v>
              </c:pt>
              <c:pt idx="13">
                <c:v>textiles
</c:v>
              </c:pt>
            </c:strLit>
          </c:cat>
          <c:val>
            <c:numLit>
              <c:ptCount val="14"/>
              <c:pt idx="0">
                <c:v>0.332486</c:v>
              </c:pt>
              <c:pt idx="1">
                <c:v>-0.502361</c:v>
              </c:pt>
              <c:pt idx="2">
                <c:v>0.01550721</c:v>
              </c:pt>
              <c:pt idx="3">
                <c:v>-1.44082</c:v>
              </c:pt>
              <c:pt idx="4">
                <c:v>0.302669</c:v>
              </c:pt>
              <c:pt idx="5">
                <c:v>0.06245803</c:v>
              </c:pt>
              <c:pt idx="6">
                <c:v>9.71571</c:v>
              </c:pt>
              <c:pt idx="7">
                <c:v>8.27241</c:v>
              </c:pt>
              <c:pt idx="8">
                <c:v>-0.670608</c:v>
              </c:pt>
              <c:pt idx="9">
                <c:v>-2.30957</c:v>
              </c:pt>
              <c:pt idx="10">
                <c:v>-2.44998</c:v>
              </c:pt>
              <c:pt idx="11">
                <c:v>0.13406</c:v>
              </c:pt>
              <c:pt idx="12">
                <c:v>2.5659</c:v>
              </c:pt>
              <c:pt idx="13">
                <c:v>7.54065</c:v>
              </c:pt>
            </c:numLit>
          </c:val>
        </c:ser>
        <c:ser>
          <c:idx val="1"/>
          <c:order val="1"/>
          <c:tx>
            <c:v>Sum of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CGDS
Quota
qo</c:v>
              </c:pt>
              <c:pt idx="1">
                <c:v>extract
</c:v>
              </c:pt>
              <c:pt idx="2">
                <c:v>grains
</c:v>
              </c:pt>
              <c:pt idx="3">
                <c:v>mnfcs
</c:v>
              </c:pt>
              <c:pt idx="4">
                <c:v>othfood
</c:v>
              </c:pt>
              <c:pt idx="5">
                <c:v>services
</c:v>
              </c:pt>
              <c:pt idx="6">
                <c:v>textiles
</c:v>
              </c:pt>
              <c:pt idx="7">
                <c:v>CGDS
Tarif
</c:v>
              </c:pt>
              <c:pt idx="8">
                <c:v>extract
</c:v>
              </c:pt>
              <c:pt idx="9">
                <c:v>grains
</c:v>
              </c:pt>
              <c:pt idx="10">
                <c:v>mnfcs
</c:v>
              </c:pt>
              <c:pt idx="11">
                <c:v>othfood
</c:v>
              </c:pt>
              <c:pt idx="12">
                <c:v>services
</c:v>
              </c:pt>
              <c:pt idx="13">
                <c:v>textiles
</c:v>
              </c:pt>
            </c:strLit>
          </c:cat>
          <c:val>
            <c:numLit>
              <c:ptCount val="14"/>
              <c:pt idx="0">
                <c:v>0.241468</c:v>
              </c:pt>
              <c:pt idx="1">
                <c:v>-0.243306</c:v>
              </c:pt>
              <c:pt idx="2">
                <c:v>0.04762171</c:v>
              </c:pt>
              <c:pt idx="3">
                <c:v>-0.843475</c:v>
              </c:pt>
              <c:pt idx="4">
                <c:v>0.282927</c:v>
              </c:pt>
              <c:pt idx="5">
                <c:v>0.08972128</c:v>
              </c:pt>
              <c:pt idx="6">
                <c:v>7.26589</c:v>
              </c:pt>
              <c:pt idx="7">
                <c:v>11.8242</c:v>
              </c:pt>
              <c:pt idx="8">
                <c:v>1.86788</c:v>
              </c:pt>
              <c:pt idx="9">
                <c:v>-1.8322</c:v>
              </c:pt>
              <c:pt idx="10">
                <c:v>1.8153</c:v>
              </c:pt>
              <c:pt idx="11">
                <c:v>0.752204</c:v>
              </c:pt>
              <c:pt idx="12">
                <c:v>4.56438</c:v>
              </c:pt>
              <c:pt idx="13">
                <c:v>9.44755</c:v>
              </c:pt>
            </c:numLit>
          </c:val>
        </c:ser>
        <c:ser>
          <c:idx val="2"/>
          <c:order val="2"/>
          <c:tx>
            <c:v>Sum of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CGDS
Quota
qo</c:v>
              </c:pt>
              <c:pt idx="1">
                <c:v>extract
</c:v>
              </c:pt>
              <c:pt idx="2">
                <c:v>grains
</c:v>
              </c:pt>
              <c:pt idx="3">
                <c:v>mnfcs
</c:v>
              </c:pt>
              <c:pt idx="4">
                <c:v>othfood
</c:v>
              </c:pt>
              <c:pt idx="5">
                <c:v>services
</c:v>
              </c:pt>
              <c:pt idx="6">
                <c:v>textiles
</c:v>
              </c:pt>
              <c:pt idx="7">
                <c:v>CGDS
Tarif
</c:v>
              </c:pt>
              <c:pt idx="8">
                <c:v>extract
</c:v>
              </c:pt>
              <c:pt idx="9">
                <c:v>grains
</c:v>
              </c:pt>
              <c:pt idx="10">
                <c:v>mnfcs
</c:v>
              </c:pt>
              <c:pt idx="11">
                <c:v>othfood
</c:v>
              </c:pt>
              <c:pt idx="12">
                <c:v>services
</c:v>
              </c:pt>
              <c:pt idx="13">
                <c:v>textiles
</c:v>
              </c:pt>
            </c:strLit>
          </c:cat>
          <c:val>
            <c:numLit>
              <c:ptCount val="14"/>
              <c:pt idx="0">
                <c:v>0.07124825</c:v>
              </c:pt>
              <c:pt idx="1">
                <c:v>-0.136495</c:v>
              </c:pt>
              <c:pt idx="2">
                <c:v>0.0531994</c:v>
              </c:pt>
              <c:pt idx="3">
                <c:v>-0.549249</c:v>
              </c:pt>
              <c:pt idx="4">
                <c:v>0.231337</c:v>
              </c:pt>
              <c:pt idx="5">
                <c:v>0.05869177</c:v>
              </c:pt>
              <c:pt idx="6">
                <c:v>5.5153</c:v>
              </c:pt>
              <c:pt idx="7">
                <c:v>9.8066</c:v>
              </c:pt>
              <c:pt idx="8">
                <c:v>3.69307</c:v>
              </c:pt>
              <c:pt idx="9">
                <c:v>-1.50635</c:v>
              </c:pt>
              <c:pt idx="10">
                <c:v>4.97055</c:v>
              </c:pt>
              <c:pt idx="11">
                <c:v>1.07818</c:v>
              </c:pt>
              <c:pt idx="12">
                <c:v>4.71604</c:v>
              </c:pt>
              <c:pt idx="13">
                <c:v>10.9106</c:v>
              </c:pt>
            </c:numLit>
          </c:val>
        </c:ser>
        <c:overlap val="100"/>
        <c:axId val="48144313"/>
        <c:axId val="30645634"/>
      </c:bar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4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985" sheet="BASB-BRRR-QTSP-devc"/>
  </cacheSource>
  <cacheFields count="8">
    <cacheField name="Variable">
      <sharedItems containsMixedTypes="0" count="16">
        <s v="EV"/>
        <s v="CNTalleffr"/>
        <s v="CNTfeqyr"/>
        <s v="CNTtotr"/>
        <s v="CNTcgdsr"/>
        <s v="qgdp"/>
        <s v="qcgds"/>
        <s v="qk"/>
        <s v="tot"/>
        <s v="qo"/>
        <s v="pfactreal"/>
        <s v="qxw"/>
        <s v="qiw"/>
        <s v="wqh"/>
        <s v="rorge"/>
        <s v="DKHAT"/>
      </sharedItems>
    </cacheField>
    <cacheField name="Temp">
      <sharedItems containsMixedTypes="0"/>
    </cacheField>
    <cacheField name="Var2">
      <sharedItems containsBlank="1" containsMixedTypes="0" count="13">
        <m/>
        <s v="Land"/>
        <s v="UnSkLab"/>
        <s v="SkLab"/>
        <s v="Capital"/>
        <s v="NatRes"/>
        <s v="grains"/>
        <s v="othfood"/>
        <s v="extract"/>
        <s v="textiles"/>
        <s v="mnfcs"/>
        <s v="services"/>
        <s v="CGDS"/>
      </sharedItems>
    </cacheField>
    <cacheField name="Country">
      <sharedItems containsMixedTypes="0" count="8">
        <s v="NAmerica"/>
        <s v="WEurope"/>
        <s v="Japan"/>
        <s v="CHN_TWN"/>
        <s v="OthNICs"/>
        <s v="SEA"/>
        <s v="SoAsia"/>
        <s v="ROW"/>
      </sharedItems>
    </cacheField>
    <cacheField name="Simulation">
      <sharedItems containsMixedTypes="0" count="3">
        <s v="Quota"/>
        <s v="Tarif"/>
        <s v="Both"/>
      </sharedItems>
    </cacheField>
    <cacheField name="2005">
      <sharedItems containsSemiMixedTypes="0" containsString="0" containsMixedTypes="0" containsNumber="1"/>
    </cacheField>
    <cacheField name="2010">
      <sharedItems containsSemiMixedTypes="0" containsString="0" containsMixedTypes="0" containsNumber="1"/>
    </cacheField>
    <cacheField name="2015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22" firstHeaderRow="1" firstDataRow="2" firstDataCol="4"/>
  <pivotFields count="8">
    <pivotField axis="axisRow" compact="0" outline="0" subtotalTop="0" showAll="0" defaultSubtotal="0">
      <items count="16">
        <item h="1" x="1"/>
        <item h="1" x="4"/>
        <item x="2"/>
        <item h="1" x="3"/>
        <item h="1" x="15"/>
        <item h="1" x="0"/>
        <item h="1" x="10"/>
        <item h="1" x="6"/>
        <item h="1" x="5"/>
        <item h="1" x="12"/>
        <item h="1" x="7"/>
        <item h="1" x="9"/>
        <item h="1" x="11"/>
        <item h="1" x="14"/>
        <item h="1" x="8"/>
        <item h="1" x="13"/>
      </items>
    </pivotField>
    <pivotField compact="0" outline="0" subtotalTop="0" showAll="0"/>
    <pivotField axis="axisRow" compact="0" outline="0" subtotalTop="0" showAll="0" avgSubtotal="1">
      <items count="14">
        <item h="1" x="4"/>
        <item h="1" x="12"/>
        <item h="1" x="8"/>
        <item h="1" x="6"/>
        <item h="1" x="1"/>
        <item h="1" x="10"/>
        <item h="1" x="5"/>
        <item h="1" x="7"/>
        <item h="1" x="11"/>
        <item h="1" x="3"/>
        <item h="1" x="9"/>
        <item h="1" x="2"/>
        <item x="0"/>
        <item t="avg"/>
      </items>
    </pivotField>
    <pivotField axis="axisRow" compact="0" outline="0" subtotalTop="0" showAll="0">
      <items count="9">
        <item x="3"/>
        <item h="1" x="2"/>
        <item x="0"/>
        <item h="1" x="4"/>
        <item h="1" x="7"/>
        <item h="1" x="5"/>
        <item x="6"/>
        <item h="1" x="1"/>
        <item t="default"/>
      </items>
    </pivotField>
    <pivotField axis="axisRow" compact="0" outline="0" subtotalTop="0" showAll="0" avgSubtotal="1">
      <items count="4">
        <item h="1"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3"/>
    <field x="0"/>
    <field x="4"/>
    <field x="2"/>
  </rowFields>
  <rowItems count="17">
    <i>
      <x/>
      <x v="2"/>
      <x v="1"/>
      <x v="12"/>
    </i>
    <i t="count" r="2">
      <x v="1"/>
    </i>
    <i r="2">
      <x v="2"/>
      <x v="12"/>
    </i>
    <i t="count" r="2">
      <x v="2"/>
    </i>
    <i t="default">
      <x/>
    </i>
    <i>
      <x v="2"/>
      <x v="2"/>
      <x v="1"/>
      <x v="12"/>
    </i>
    <i t="count" r="2">
      <x v="1"/>
    </i>
    <i r="2">
      <x v="2"/>
      <x v="12"/>
    </i>
    <i t="count" r="2">
      <x v="2"/>
    </i>
    <i t="default">
      <x v="2"/>
    </i>
    <i>
      <x v="6"/>
      <x v="2"/>
      <x v="1"/>
      <x v="12"/>
    </i>
    <i t="count" r="2">
      <x v="1"/>
    </i>
    <i r="2">
      <x v="2"/>
      <x v="12"/>
    </i>
    <i t="count" r="2">
      <x v="2"/>
    </i>
    <i t="default">
      <x v="6"/>
    </i>
    <i t="count">
      <x v="32767"/>
      <x v="32767"/>
      <x v="32767"/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F13" firstHeaderRow="1" firstDataRow="2" firstDataCol="3" rowPageCount="1" colPageCount="1"/>
  <pivotFields count="8">
    <pivotField axis="axisRow" compact="0" outline="0" subtotalTop="0" showAll="0" defaultSubtotal="0">
      <items count="16">
        <item h="1" x="1"/>
        <item h="1" x="4"/>
        <item h="1" x="2"/>
        <item h="1" x="3"/>
        <item h="1" x="15"/>
        <item h="1" x="0"/>
        <item h="1" x="10"/>
        <item h="1" x="6"/>
        <item h="1" x="5"/>
        <item h="1" x="12"/>
        <item h="1" x="7"/>
        <item h="1" x="9"/>
        <item h="1" x="11"/>
        <item h="1" x="14"/>
        <item x="8"/>
        <item h="1" x="13"/>
      </items>
    </pivotField>
    <pivotField compact="0" outline="0" subtotalTop="0" showAll="0"/>
    <pivotField axis="axisRow" compact="0" outline="0" subtotalTop="0" showAll="0" avgSubtotal="1">
      <items count="14">
        <item h="1" x="4"/>
        <item h="1" x="12"/>
        <item h="1" x="8"/>
        <item h="1" x="6"/>
        <item h="1" x="1"/>
        <item h="1" x="10"/>
        <item h="1" x="5"/>
        <item h="1" x="7"/>
        <item h="1" x="11"/>
        <item h="1" x="3"/>
        <item h="1" x="9"/>
        <item h="1" x="2"/>
        <item x="0"/>
        <item t="avg"/>
      </items>
    </pivotField>
    <pivotField axis="axisPage" compact="0" outline="0" subtotalTop="0" showAll="0">
      <items count="9">
        <item x="3"/>
        <item x="2"/>
        <item x="0"/>
        <item x="4"/>
        <item x="7"/>
        <item x="5"/>
        <item x="6"/>
        <item x="1"/>
        <item t="default"/>
      </items>
    </pivotField>
    <pivotField axis="axisRow" compact="0" outline="0" subtotalTop="0" showAll="0" avgSubtotal="1">
      <items count="4">
        <item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4"/>
    <field x="2"/>
  </rowFields>
  <rowItems count="8">
    <i>
      <x v="14"/>
      <x/>
      <x v="12"/>
    </i>
    <i t="count" r="1">
      <x/>
    </i>
    <i r="1">
      <x v="1"/>
      <x v="12"/>
    </i>
    <i t="count" r="1">
      <x v="1"/>
    </i>
    <i r="1">
      <x v="2"/>
      <x v="12"/>
    </i>
    <i t="count" r="1">
      <x v="2"/>
    </i>
    <i t="count">
      <x v="32767"/>
      <x v="32767"/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0"/>
  </pageField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34" firstHeaderRow="1" firstDataRow="2" firstDataCol="4"/>
  <pivotFields count="8">
    <pivotField axis="axisRow" compact="0" outline="0" subtotalTop="0" showAll="0" defaultSubtotal="0">
      <items count="16">
        <item h="1" x="1"/>
        <item h="1" x="4"/>
        <item h="1" x="2"/>
        <item h="1" x="3"/>
        <item h="1" x="15"/>
        <item h="1" x="0"/>
        <item x="10"/>
        <item h="1" x="6"/>
        <item h="1" x="5"/>
        <item h="1" x="12"/>
        <item h="1" x="7"/>
        <item h="1" x="9"/>
        <item h="1" x="11"/>
        <item h="1" x="14"/>
        <item h="1" x="8"/>
        <item h="1" x="13"/>
      </items>
    </pivotField>
    <pivotField compact="0" outline="0" subtotalTop="0" showAll="0"/>
    <pivotField axis="axisRow" compact="0" outline="0" subtotalTop="0" showAll="0" avgSubtotal="1">
      <items count="14">
        <item x="4"/>
        <item h="1" x="12"/>
        <item h="1" x="8"/>
        <item h="1" x="6"/>
        <item h="1" x="1"/>
        <item h="1" x="10"/>
        <item h="1" x="5"/>
        <item h="1" x="7"/>
        <item h="1" x="11"/>
        <item h="1" x="3"/>
        <item h="1" x="9"/>
        <item h="1" x="2"/>
        <item h="1" x="0"/>
        <item t="avg"/>
      </items>
    </pivotField>
    <pivotField axis="axisRow" compact="0" outline="0" subtotalTop="0" showAll="0">
      <items count="9">
        <item x="3"/>
        <item x="2"/>
        <item x="0"/>
        <item x="4"/>
        <item x="7"/>
        <item x="5"/>
        <item x="6"/>
        <item x="1"/>
        <item t="default"/>
      </items>
    </pivotField>
    <pivotField axis="axisRow" compact="0" outline="0" subtotalTop="0" showAll="0" avgSubtotal="1">
      <items count="4">
        <item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0"/>
    <field x="2"/>
    <field x="4"/>
    <field x="3"/>
  </rowFields>
  <rowItems count="29">
    <i>
      <x v="6"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t="count" r="2">
      <x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t="count" r="2">
      <x v="1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t="count" r="2">
      <x v="2"/>
    </i>
    <i t="count"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27" firstHeaderRow="1" firstDataRow="2" firstDataCol="4"/>
  <pivotFields count="8">
    <pivotField axis="axisRow" compact="0" outline="0" subtotalTop="0" showAll="0" defaultSubtotal="0">
      <items count="16">
        <item h="1" x="1"/>
        <item h="1" x="4"/>
        <item h="1" x="2"/>
        <item h="1" x="3"/>
        <item h="1" x="15"/>
        <item h="1" x="0"/>
        <item x="10"/>
        <item h="1" x="6"/>
        <item h="1" x="5"/>
        <item h="1" x="12"/>
        <item h="1" x="7"/>
        <item h="1" x="9"/>
        <item h="1" x="11"/>
        <item h="1" x="14"/>
        <item h="1" x="8"/>
        <item h="1" x="13"/>
      </items>
    </pivotField>
    <pivotField compact="0" outline="0" subtotalTop="0" showAll="0"/>
    <pivotField axis="axisRow" compact="0" outline="0" subtotalTop="0" showAll="0" avgSubtotal="1">
      <items count="14">
        <item h="1" x="4"/>
        <item h="1" x="12"/>
        <item h="1" x="8"/>
        <item h="1" x="6"/>
        <item x="1"/>
        <item h="1" x="10"/>
        <item h="1" x="5"/>
        <item h="1" x="7"/>
        <item h="1" x="11"/>
        <item x="3"/>
        <item h="1" x="9"/>
        <item x="2"/>
        <item h="1" x="0"/>
        <item t="avg"/>
      </items>
    </pivotField>
    <pivotField axis="axisRow" compact="0" outline="0" subtotalTop="0" showAll="0">
      <items count="9">
        <item x="3"/>
        <item h="1" x="2"/>
        <item h="1" x="0"/>
        <item h="1" x="4"/>
        <item h="1" x="7"/>
        <item h="1" x="5"/>
        <item h="1" x="6"/>
        <item h="1" x="1"/>
        <item t="default"/>
      </items>
    </pivotField>
    <pivotField axis="axisRow" compact="0" outline="0" subtotalTop="0" showAll="0" avgSubtotal="1">
      <items count="4">
        <item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0"/>
    <field x="2"/>
    <field x="4"/>
    <field x="3"/>
  </rowFields>
  <rowItems count="22">
    <i>
      <x v="6"/>
      <x v="4"/>
      <x/>
      <x/>
    </i>
    <i t="count" r="2">
      <x/>
    </i>
    <i r="2">
      <x v="1"/>
      <x/>
    </i>
    <i t="count" r="2">
      <x v="1"/>
    </i>
    <i r="2">
      <x v="2"/>
      <x/>
    </i>
    <i t="count" r="2">
      <x v="2"/>
    </i>
    <i t="count" r="1">
      <x v="4"/>
    </i>
    <i r="1">
      <x v="9"/>
      <x/>
      <x/>
    </i>
    <i t="count" r="2">
      <x/>
    </i>
    <i r="2">
      <x v="1"/>
      <x/>
    </i>
    <i t="count" r="2">
      <x v="1"/>
    </i>
    <i r="2">
      <x v="2"/>
      <x/>
    </i>
    <i t="count" r="2">
      <x v="2"/>
    </i>
    <i t="count" r="1">
      <x v="9"/>
    </i>
    <i r="1">
      <x v="11"/>
      <x/>
      <x/>
    </i>
    <i t="count" r="2">
      <x/>
    </i>
    <i r="2">
      <x v="1"/>
      <x/>
    </i>
    <i t="count" r="2">
      <x v="1"/>
    </i>
    <i r="2">
      <x v="2"/>
      <x/>
    </i>
    <i t="count" r="2">
      <x v="2"/>
    </i>
    <i t="count" r="1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F30" firstHeaderRow="1" firstDataRow="2" firstDataCol="3" rowPageCount="1" colPageCount="1"/>
  <pivotFields count="8">
    <pivotField axis="axisRow" compact="0" outline="0" subtotalTop="0" showAll="0" defaultSubtotal="0">
      <items count="16">
        <item h="1" x="1"/>
        <item h="1" x="4"/>
        <item h="1" x="2"/>
        <item h="1" x="3"/>
        <item h="1" x="15"/>
        <item h="1" x="0"/>
        <item h="1" x="10"/>
        <item h="1" x="6"/>
        <item h="1" x="5"/>
        <item h="1" x="12"/>
        <item h="1" x="7"/>
        <item x="9"/>
        <item h="1" x="11"/>
        <item h="1" x="14"/>
        <item h="1" x="8"/>
        <item h="1" x="13"/>
      </items>
    </pivotField>
    <pivotField compact="0" outline="0" subtotalTop="0" showAll="0"/>
    <pivotField axis="axisRow" compact="0" outline="0" subtotalTop="0" showAll="0" avgSubtotal="1">
      <items count="14">
        <item h="1" x="4"/>
        <item x="12"/>
        <item x="8"/>
        <item x="6"/>
        <item h="1" x="1"/>
        <item x="10"/>
        <item h="1" x="5"/>
        <item x="7"/>
        <item x="11"/>
        <item h="1" x="3"/>
        <item x="9"/>
        <item h="1" x="2"/>
        <item x="0"/>
        <item t="avg"/>
      </items>
    </pivotField>
    <pivotField axis="axisPage" compact="0" outline="0" subtotalTop="0" showAll="0">
      <items count="9">
        <item x="3"/>
        <item x="2"/>
        <item x="0"/>
        <item x="4"/>
        <item x="7"/>
        <item x="5"/>
        <item x="6"/>
        <item x="1"/>
        <item t="default"/>
      </items>
    </pivotField>
    <pivotField axis="axisRow" compact="0" outline="0" subtotalTop="0" showAll="0" avgSubtotal="1">
      <items count="4">
        <item h="1"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4"/>
    <field x="2"/>
  </rowFields>
  <rowItems count="25">
    <i>
      <x v="11"/>
      <x v="1"/>
      <x v="1"/>
    </i>
    <i r="2">
      <x v="2"/>
    </i>
    <i r="2">
      <x v="3"/>
    </i>
    <i r="2">
      <x v="5"/>
    </i>
    <i r="2">
      <x v="7"/>
    </i>
    <i r="2">
      <x v="8"/>
    </i>
    <i r="2">
      <x v="10"/>
    </i>
    <i t="count" r="1">
      <x v="1"/>
    </i>
    <i r="1">
      <x v="2"/>
      <x v="1"/>
    </i>
    <i r="2">
      <x v="2"/>
    </i>
    <i r="2">
      <x v="3"/>
    </i>
    <i r="2">
      <x v="5"/>
    </i>
    <i r="2">
      <x v="7"/>
    </i>
    <i r="2">
      <x v="8"/>
    </i>
    <i r="2">
      <x v="10"/>
    </i>
    <i t="count" r="1">
      <x v="2"/>
    </i>
    <i t="count">
      <x v="32767"/>
      <x v="32767"/>
      <x v="1"/>
    </i>
    <i t="count" r="2">
      <x v="2"/>
    </i>
    <i t="count" r="2">
      <x v="3"/>
    </i>
    <i t="count" r="2">
      <x v="5"/>
    </i>
    <i t="count" r="2">
      <x v="7"/>
    </i>
    <i t="count" r="2">
      <x v="8"/>
    </i>
    <i t="count" r="2">
      <x v="10"/>
    </i>
    <i t="count" r="2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0"/>
  </pageField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F17" firstHeaderRow="1" firstDataRow="2" firstDataCol="3" rowPageCount="1" colPageCount="1"/>
  <pivotFields count="8">
    <pivotField axis="axisRow" compact="0" outline="0" subtotalTop="0" showAll="0" defaultSubtotal="0">
      <items count="16">
        <item h="1" x="1"/>
        <item h="1" x="4"/>
        <item h="1" x="2"/>
        <item h="1" x="3"/>
        <item h="1" x="15"/>
        <item h="1" x="0"/>
        <item h="1" x="10"/>
        <item h="1" x="6"/>
        <item h="1" x="5"/>
        <item x="12"/>
        <item h="1" x="7"/>
        <item x="9"/>
        <item x="11"/>
        <item h="1" x="14"/>
        <item h="1" x="8"/>
        <item h="1" x="13"/>
      </items>
    </pivotField>
    <pivotField compact="0" outline="0" subtotalTop="0" showAll="0"/>
    <pivotField axis="axisRow" compact="0" outline="0" subtotalTop="0" showAll="0" avgSubtotal="1">
      <items count="14">
        <item h="1" x="4"/>
        <item h="1" x="12"/>
        <item h="1" x="8"/>
        <item h="1" x="6"/>
        <item h="1" x="1"/>
        <item h="1" x="10"/>
        <item h="1" x="5"/>
        <item h="1" x="7"/>
        <item h="1" x="11"/>
        <item h="1" x="3"/>
        <item x="9"/>
        <item h="1" x="2"/>
        <item h="1" x="0"/>
        <item t="avg"/>
      </items>
    </pivotField>
    <pivotField axis="axisPage" compact="0" outline="0" subtotalTop="0" showAll="0">
      <items count="9">
        <item x="3"/>
        <item x="2"/>
        <item x="0"/>
        <item x="4"/>
        <item x="7"/>
        <item x="5"/>
        <item x="6"/>
        <item x="1"/>
        <item t="default"/>
      </items>
    </pivotField>
    <pivotField axis="axisRow" compact="0" outline="0" subtotalTop="0" showAll="0" avgSubtotal="1">
      <items count="4">
        <item h="1"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2"/>
    <field x="4"/>
  </rowFields>
  <rowItems count="12">
    <i>
      <x v="9"/>
      <x v="10"/>
      <x v="1"/>
    </i>
    <i r="2">
      <x v="2"/>
    </i>
    <i t="count" r="1">
      <x v="10"/>
    </i>
    <i>
      <x v="11"/>
      <x v="10"/>
      <x v="1"/>
    </i>
    <i r="2">
      <x v="2"/>
    </i>
    <i t="count" r="1">
      <x v="10"/>
    </i>
    <i>
      <x v="12"/>
      <x v="10"/>
      <x v="1"/>
    </i>
    <i r="2">
      <x v="2"/>
    </i>
    <i t="count" r="1">
      <x v="10"/>
    </i>
    <i t="count">
      <x v="32767"/>
      <x v="32767"/>
      <x v="1"/>
    </i>
    <i t="count" r="2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0"/>
  </pageField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43" firstHeaderRow="1" firstDataRow="2" firstDataCol="4"/>
  <pivotFields count="8">
    <pivotField axis="axisRow" compact="0" outline="0" subtotalTop="0" showAll="0" defaultSubtotal="0">
      <items count="16">
        <item h="1" x="1"/>
        <item h="1" x="4"/>
        <item h="1" x="2"/>
        <item h="1" x="3"/>
        <item h="1" x="15"/>
        <item h="1" x="0"/>
        <item h="1" x="10"/>
        <item x="6"/>
        <item x="5"/>
        <item h="1" x="12"/>
        <item x="7"/>
        <item x="9"/>
        <item h="1" x="11"/>
        <item x="14"/>
        <item h="1" x="8"/>
        <item x="13"/>
      </items>
    </pivotField>
    <pivotField compact="0" outline="0" subtotalTop="0" showAll="0"/>
    <pivotField axis="axisRow" compact="0" outline="0" subtotalTop="0" showAll="0" avgSubtotal="1">
      <items count="14">
        <item h="1" x="4"/>
        <item h="1" x="12"/>
        <item h="1" x="8"/>
        <item h="1" x="6"/>
        <item h="1" x="1"/>
        <item h="1" x="10"/>
        <item h="1" x="5"/>
        <item h="1" x="7"/>
        <item h="1" x="11"/>
        <item h="1" x="3"/>
        <item h="1" x="9"/>
        <item h="1" x="2"/>
        <item x="0"/>
        <item t="avg"/>
      </items>
    </pivotField>
    <pivotField axis="axisRow" compact="0" outline="0" subtotalTop="0" showAll="0">
      <items count="9">
        <item x="3"/>
        <item h="1" x="2"/>
        <item x="0"/>
        <item h="1" x="4"/>
        <item h="1" x="7"/>
        <item h="1" x="5"/>
        <item h="1" x="6"/>
        <item h="1" x="1"/>
        <item t="default"/>
      </items>
    </pivotField>
    <pivotField axis="axisRow" compact="0" outline="0" subtotalTop="0" showAll="0" avgSubtotal="1">
      <items count="4">
        <item h="1" x="2"/>
        <item x="0"/>
        <item x="1"/>
        <item t="avg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0"/>
    <field x="2"/>
    <field x="3"/>
    <field x="4"/>
  </rowFields>
  <rowItems count="38">
    <i>
      <x v="7"/>
      <x v="12"/>
      <x/>
      <x v="1"/>
    </i>
    <i r="3">
      <x v="2"/>
    </i>
    <i t="default" r="2">
      <x/>
    </i>
    <i r="2">
      <x v="2"/>
      <x v="1"/>
    </i>
    <i r="3">
      <x v="2"/>
    </i>
    <i t="default" r="2">
      <x v="2"/>
    </i>
    <i t="count" r="1">
      <x v="12"/>
    </i>
    <i>
      <x v="8"/>
      <x v="12"/>
      <x/>
      <x v="1"/>
    </i>
    <i r="3">
      <x v="2"/>
    </i>
    <i t="default" r="2">
      <x/>
    </i>
    <i r="2">
      <x v="2"/>
      <x v="1"/>
    </i>
    <i r="3">
      <x v="2"/>
    </i>
    <i t="default" r="2">
      <x v="2"/>
    </i>
    <i t="count" r="1">
      <x v="12"/>
    </i>
    <i>
      <x v="10"/>
      <x v="12"/>
      <x/>
      <x v="1"/>
    </i>
    <i r="3">
      <x v="2"/>
    </i>
    <i t="default" r="2">
      <x/>
    </i>
    <i r="2">
      <x v="2"/>
      <x v="1"/>
    </i>
    <i r="3">
      <x v="2"/>
    </i>
    <i t="default" r="2">
      <x v="2"/>
    </i>
    <i t="count" r="1">
      <x v="12"/>
    </i>
    <i>
      <x v="13"/>
      <x v="12"/>
      <x/>
      <x v="1"/>
    </i>
    <i r="3">
      <x v="2"/>
    </i>
    <i t="default" r="2">
      <x/>
    </i>
    <i r="2">
      <x v="2"/>
      <x v="1"/>
    </i>
    <i r="3">
      <x v="2"/>
    </i>
    <i t="default" r="2">
      <x v="2"/>
    </i>
    <i t="count" r="1">
      <x v="12"/>
    </i>
    <i>
      <x v="15"/>
      <x v="12"/>
      <x/>
      <x v="1"/>
    </i>
    <i r="3">
      <x v="2"/>
    </i>
    <i t="default" r="2">
      <x/>
    </i>
    <i r="2">
      <x v="2"/>
      <x v="1"/>
    </i>
    <i r="3">
      <x v="2"/>
    </i>
    <i t="default" r="2">
      <x v="2"/>
    </i>
    <i t="count" r="1">
      <x v="12"/>
    </i>
    <i t="count">
      <x v="32767"/>
      <x v="32767"/>
      <x v="32767"/>
      <x v="1"/>
    </i>
    <i t="count" r="3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05" fld="5" baseField="0" baseItem="0"/>
    <dataField name="Sum of 2010" fld="6" baseField="0" baseItem="0"/>
    <dataField name="Sum of 2015" fld="7" baseField="0" baseItem="0"/>
  </dataFields>
  <formats count="1">
    <format dxfId="0">
      <pivotArea outline="0" fieldPosition="0">
        <references count="1">
          <reference field="0" count="3">
            <x v="9"/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6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9.140625" defaultRowHeight="12.75"/>
  <cols>
    <col min="1" max="1" width="11.421875" style="0" customWidth="1"/>
    <col min="2" max="4" width="13.8515625" style="0" customWidth="1"/>
    <col min="5" max="5" width="11.421875" style="0" customWidth="1"/>
    <col min="6" max="7" width="12.00390625" style="0" customWidth="1"/>
    <col min="8" max="11" width="11.8515625" style="0" customWidth="1"/>
    <col min="12" max="14" width="16.140625" style="0" customWidth="1"/>
    <col min="15" max="16" width="13.28125" style="0" customWidth="1"/>
    <col min="17" max="17" width="12.57421875" style="0" customWidth="1"/>
    <col min="18" max="20" width="11.421875" style="0" bestFit="1" customWidth="1"/>
    <col min="21" max="21" width="11.421875" style="0" customWidth="1"/>
    <col min="22" max="22" width="11.421875" style="0" bestFit="1" customWidth="1"/>
    <col min="23" max="25" width="20.57421875" style="0" customWidth="1"/>
    <col min="26" max="28" width="11.57421875" style="0" bestFit="1" customWidth="1"/>
    <col min="29" max="34" width="11.57421875" style="0" customWidth="1"/>
    <col min="35" max="37" width="20.57421875" style="0" customWidth="1"/>
    <col min="38" max="40" width="20.00390625" style="0" customWidth="1"/>
    <col min="41" max="46" width="20.00390625" style="0" bestFit="1" customWidth="1"/>
    <col min="47" max="49" width="16.140625" style="0" bestFit="1" customWidth="1"/>
  </cols>
  <sheetData>
    <row r="4" spans="1:7" ht="12.75">
      <c r="A4" s="2"/>
      <c r="B4" s="3"/>
      <c r="C4" s="3"/>
      <c r="D4" s="3"/>
      <c r="E4" s="4" t="s">
        <v>29</v>
      </c>
      <c r="F4" s="3"/>
      <c r="G4" s="5"/>
    </row>
    <row r="5" spans="1:7" ht="12.75">
      <c r="A5" s="4" t="s">
        <v>119</v>
      </c>
      <c r="B5" s="4" t="s">
        <v>118</v>
      </c>
      <c r="C5" s="4" t="s">
        <v>120</v>
      </c>
      <c r="D5" s="4" t="s">
        <v>91</v>
      </c>
      <c r="E5" s="2" t="s">
        <v>31</v>
      </c>
      <c r="F5" s="8" t="s">
        <v>32</v>
      </c>
      <c r="G5" s="20" t="s">
        <v>33</v>
      </c>
    </row>
    <row r="6" spans="1:7" ht="12.75">
      <c r="A6" s="2" t="s">
        <v>138</v>
      </c>
      <c r="B6" s="2" t="s">
        <v>35</v>
      </c>
      <c r="C6" s="2" t="s">
        <v>116</v>
      </c>
      <c r="D6" s="2" t="s">
        <v>92</v>
      </c>
      <c r="E6" s="9">
        <v>293</v>
      </c>
      <c r="F6" s="10">
        <v>1584</v>
      </c>
      <c r="G6" s="21">
        <v>2318</v>
      </c>
    </row>
    <row r="7" spans="1:7" ht="12.75">
      <c r="A7" s="6"/>
      <c r="B7" s="6"/>
      <c r="C7" s="2" t="s">
        <v>158</v>
      </c>
      <c r="D7" s="3"/>
      <c r="E7" s="9">
        <v>293</v>
      </c>
      <c r="F7" s="10">
        <v>1584</v>
      </c>
      <c r="G7" s="21">
        <v>2318</v>
      </c>
    </row>
    <row r="8" spans="1:7" ht="12.75">
      <c r="A8" s="6"/>
      <c r="B8" s="6"/>
      <c r="C8" s="2" t="s">
        <v>121</v>
      </c>
      <c r="D8" s="2" t="s">
        <v>92</v>
      </c>
      <c r="E8" s="9">
        <v>6768</v>
      </c>
      <c r="F8" s="10">
        <v>22851</v>
      </c>
      <c r="G8" s="21">
        <v>33794</v>
      </c>
    </row>
    <row r="9" spans="1:7" ht="12.75">
      <c r="A9" s="6"/>
      <c r="B9" s="6"/>
      <c r="C9" s="2" t="s">
        <v>159</v>
      </c>
      <c r="D9" s="3"/>
      <c r="E9" s="9">
        <v>6768</v>
      </c>
      <c r="F9" s="10">
        <v>22851</v>
      </c>
      <c r="G9" s="21">
        <v>33794</v>
      </c>
    </row>
    <row r="10" spans="1:7" ht="12.75">
      <c r="A10" s="2" t="s">
        <v>160</v>
      </c>
      <c r="B10" s="3"/>
      <c r="C10" s="3"/>
      <c r="D10" s="3"/>
      <c r="E10" s="9">
        <v>7061</v>
      </c>
      <c r="F10" s="10">
        <v>24435</v>
      </c>
      <c r="G10" s="21">
        <v>36112</v>
      </c>
    </row>
    <row r="11" spans="1:7" ht="12.75">
      <c r="A11" s="2" t="s">
        <v>15</v>
      </c>
      <c r="B11" s="2" t="s">
        <v>35</v>
      </c>
      <c r="C11" s="2" t="s">
        <v>116</v>
      </c>
      <c r="D11" s="2" t="s">
        <v>92</v>
      </c>
      <c r="E11" s="9">
        <v>212</v>
      </c>
      <c r="F11" s="10">
        <v>-14</v>
      </c>
      <c r="G11" s="21">
        <v>-50</v>
      </c>
    </row>
    <row r="12" spans="1:7" ht="12.75">
      <c r="A12" s="6"/>
      <c r="B12" s="6"/>
      <c r="C12" s="2" t="s">
        <v>158</v>
      </c>
      <c r="D12" s="3"/>
      <c r="E12" s="9">
        <v>212</v>
      </c>
      <c r="F12" s="10">
        <v>-14</v>
      </c>
      <c r="G12" s="21">
        <v>-50</v>
      </c>
    </row>
    <row r="13" spans="1:7" ht="12.75">
      <c r="A13" s="6"/>
      <c r="B13" s="6"/>
      <c r="C13" s="2" t="s">
        <v>121</v>
      </c>
      <c r="D13" s="2" t="s">
        <v>92</v>
      </c>
      <c r="E13" s="9">
        <v>-234</v>
      </c>
      <c r="F13" s="10">
        <v>-3320</v>
      </c>
      <c r="G13" s="21">
        <v>-5023</v>
      </c>
    </row>
    <row r="14" spans="1:7" ht="12.75">
      <c r="A14" s="6"/>
      <c r="B14" s="6"/>
      <c r="C14" s="2" t="s">
        <v>159</v>
      </c>
      <c r="D14" s="3"/>
      <c r="E14" s="9">
        <v>-234</v>
      </c>
      <c r="F14" s="10">
        <v>-3320</v>
      </c>
      <c r="G14" s="21">
        <v>-5023</v>
      </c>
    </row>
    <row r="15" spans="1:7" ht="12.75">
      <c r="A15" s="2" t="s">
        <v>161</v>
      </c>
      <c r="B15" s="3"/>
      <c r="C15" s="3"/>
      <c r="D15" s="3"/>
      <c r="E15" s="9">
        <v>-22</v>
      </c>
      <c r="F15" s="10">
        <v>-3334</v>
      </c>
      <c r="G15" s="21">
        <v>-5073</v>
      </c>
    </row>
    <row r="16" spans="1:7" ht="12.75">
      <c r="A16" s="2" t="s">
        <v>53</v>
      </c>
      <c r="B16" s="2" t="s">
        <v>35</v>
      </c>
      <c r="C16" s="2" t="s">
        <v>116</v>
      </c>
      <c r="D16" s="2" t="s">
        <v>92</v>
      </c>
      <c r="E16" s="9">
        <v>77.5</v>
      </c>
      <c r="F16" s="10">
        <v>-120.9</v>
      </c>
      <c r="G16" s="21">
        <v>-212.199</v>
      </c>
    </row>
    <row r="17" spans="1:7" ht="12.75">
      <c r="A17" s="6"/>
      <c r="B17" s="6"/>
      <c r="C17" s="2" t="s">
        <v>158</v>
      </c>
      <c r="D17" s="3"/>
      <c r="E17" s="9">
        <v>77.5</v>
      </c>
      <c r="F17" s="10">
        <v>-120.9</v>
      </c>
      <c r="G17" s="21">
        <v>-212.199</v>
      </c>
    </row>
    <row r="18" spans="1:7" ht="12.75">
      <c r="A18" s="6"/>
      <c r="B18" s="6"/>
      <c r="C18" s="2" t="s">
        <v>121</v>
      </c>
      <c r="D18" s="2" t="s">
        <v>92</v>
      </c>
      <c r="E18" s="9">
        <v>41.6992</v>
      </c>
      <c r="F18" s="10">
        <v>-368.502</v>
      </c>
      <c r="G18" s="21">
        <v>-603.602</v>
      </c>
    </row>
    <row r="19" spans="1:7" ht="12.75">
      <c r="A19" s="6"/>
      <c r="B19" s="6"/>
      <c r="C19" s="2" t="s">
        <v>159</v>
      </c>
      <c r="D19" s="3"/>
      <c r="E19" s="9">
        <v>41.6992</v>
      </c>
      <c r="F19" s="10">
        <v>-368.502</v>
      </c>
      <c r="G19" s="21">
        <v>-603.602</v>
      </c>
    </row>
    <row r="20" spans="1:7" ht="12.75">
      <c r="A20" s="2" t="s">
        <v>162</v>
      </c>
      <c r="B20" s="3"/>
      <c r="C20" s="3"/>
      <c r="D20" s="3"/>
      <c r="E20" s="9">
        <v>119.19919999999999</v>
      </c>
      <c r="F20" s="10">
        <v>-489.40200000000004</v>
      </c>
      <c r="G20" s="21">
        <v>-815.8009999999999</v>
      </c>
    </row>
    <row r="21" spans="1:7" ht="12.75">
      <c r="A21" s="2"/>
      <c r="B21" s="3"/>
      <c r="C21" s="3"/>
      <c r="D21" s="2" t="s">
        <v>115</v>
      </c>
      <c r="E21" s="9">
        <v>1193.0332</v>
      </c>
      <c r="F21" s="10">
        <v>3435.266333333333</v>
      </c>
      <c r="G21" s="21">
        <v>5037.199833333333</v>
      </c>
    </row>
    <row r="22" spans="1:7" ht="12.75">
      <c r="A22" s="14" t="s">
        <v>49</v>
      </c>
      <c r="B22" s="15"/>
      <c r="C22" s="15"/>
      <c r="D22" s="15"/>
      <c r="E22" s="16">
        <v>7158.1992</v>
      </c>
      <c r="F22" s="17">
        <v>20611.597999999998</v>
      </c>
      <c r="G22" s="23">
        <v>30223.199</v>
      </c>
    </row>
    <row r="36" ht="12.75">
      <c r="I36">
        <f>1/1.285</f>
        <v>0.7782101167315175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140625" defaultRowHeight="12.75"/>
  <cols>
    <col min="1" max="1" width="11.421875" style="0" customWidth="1"/>
    <col min="2" max="3" width="13.8515625" style="0" customWidth="1"/>
    <col min="4" max="4" width="11.421875" style="0" customWidth="1"/>
    <col min="5" max="6" width="12.57421875" style="0" customWidth="1"/>
    <col min="7" max="11" width="11.8515625" style="0" customWidth="1"/>
    <col min="12" max="14" width="16.140625" style="0" customWidth="1"/>
    <col min="15" max="16" width="13.28125" style="0" customWidth="1"/>
    <col min="17" max="17" width="12.57421875" style="0" customWidth="1"/>
    <col min="18" max="20" width="11.421875" style="0" bestFit="1" customWidth="1"/>
    <col min="21" max="21" width="11.421875" style="0" customWidth="1"/>
    <col min="22" max="22" width="11.421875" style="0" bestFit="1" customWidth="1"/>
    <col min="23" max="25" width="20.57421875" style="0" customWidth="1"/>
    <col min="26" max="28" width="11.57421875" style="0" bestFit="1" customWidth="1"/>
    <col min="29" max="34" width="11.57421875" style="0" customWidth="1"/>
    <col min="35" max="37" width="20.57421875" style="0" customWidth="1"/>
    <col min="38" max="40" width="20.00390625" style="0" customWidth="1"/>
    <col min="41" max="46" width="20.00390625" style="0" bestFit="1" customWidth="1"/>
    <col min="47" max="49" width="16.140625" style="0" bestFit="1" customWidth="1"/>
  </cols>
  <sheetData>
    <row r="2" spans="1:2" ht="12.75">
      <c r="A2" s="18" t="s">
        <v>119</v>
      </c>
      <c r="B2" s="19" t="s">
        <v>138</v>
      </c>
    </row>
    <row r="4" spans="1:6" ht="12.75">
      <c r="A4" s="2"/>
      <c r="B4" s="3"/>
      <c r="C4" s="3"/>
      <c r="D4" s="4" t="s">
        <v>29</v>
      </c>
      <c r="E4" s="3"/>
      <c r="F4" s="5"/>
    </row>
    <row r="5" spans="1:6" ht="12.75">
      <c r="A5" s="4" t="s">
        <v>118</v>
      </c>
      <c r="B5" s="4" t="s">
        <v>120</v>
      </c>
      <c r="C5" s="4" t="s">
        <v>91</v>
      </c>
      <c r="D5" s="2" t="s">
        <v>31</v>
      </c>
      <c r="E5" s="8" t="s">
        <v>32</v>
      </c>
      <c r="F5" s="20" t="s">
        <v>33</v>
      </c>
    </row>
    <row r="6" spans="1:6" ht="12.75">
      <c r="A6" s="2" t="s">
        <v>47</v>
      </c>
      <c r="B6" s="2" t="s">
        <v>117</v>
      </c>
      <c r="C6" s="2" t="s">
        <v>92</v>
      </c>
      <c r="D6" s="9">
        <v>-0.819276</v>
      </c>
      <c r="E6" s="10">
        <v>-1.12137</v>
      </c>
      <c r="F6" s="21">
        <v>-1.46834</v>
      </c>
    </row>
    <row r="7" spans="1:6" ht="12.75">
      <c r="A7" s="6"/>
      <c r="B7" s="2" t="s">
        <v>157</v>
      </c>
      <c r="C7" s="3"/>
      <c r="D7" s="9">
        <v>-0.819276</v>
      </c>
      <c r="E7" s="10">
        <v>-1.12137</v>
      </c>
      <c r="F7" s="21">
        <v>-1.46834</v>
      </c>
    </row>
    <row r="8" spans="1:6" ht="12.75">
      <c r="A8" s="6"/>
      <c r="B8" s="2" t="s">
        <v>116</v>
      </c>
      <c r="C8" s="2" t="s">
        <v>92</v>
      </c>
      <c r="D8" s="9">
        <v>-0.162761</v>
      </c>
      <c r="E8" s="10">
        <v>-0.213712</v>
      </c>
      <c r="F8" s="21">
        <v>-0.233321</v>
      </c>
    </row>
    <row r="9" spans="1:6" ht="12.75">
      <c r="A9" s="6"/>
      <c r="B9" s="2" t="s">
        <v>158</v>
      </c>
      <c r="C9" s="3"/>
      <c r="D9" s="9">
        <v>-0.162761</v>
      </c>
      <c r="E9" s="10">
        <v>-0.213712</v>
      </c>
      <c r="F9" s="21">
        <v>-0.233321</v>
      </c>
    </row>
    <row r="10" spans="1:6" ht="12.75">
      <c r="A10" s="6"/>
      <c r="B10" s="2" t="s">
        <v>121</v>
      </c>
      <c r="C10" s="2" t="s">
        <v>92</v>
      </c>
      <c r="D10" s="9">
        <v>-0.584749</v>
      </c>
      <c r="E10" s="10">
        <v>-0.834925</v>
      </c>
      <c r="F10" s="21">
        <v>-1.16277</v>
      </c>
    </row>
    <row r="11" spans="1:6" ht="12.75">
      <c r="A11" s="6"/>
      <c r="B11" s="2" t="s">
        <v>159</v>
      </c>
      <c r="C11" s="3"/>
      <c r="D11" s="9">
        <v>-0.584749</v>
      </c>
      <c r="E11" s="10">
        <v>-0.834925</v>
      </c>
      <c r="F11" s="21">
        <v>-1.16277</v>
      </c>
    </row>
    <row r="12" spans="1:6" ht="12.75">
      <c r="A12" s="2"/>
      <c r="B12" s="3"/>
      <c r="C12" s="2" t="s">
        <v>115</v>
      </c>
      <c r="D12" s="9">
        <v>-0.522262</v>
      </c>
      <c r="E12" s="10">
        <v>-0.7233356666666667</v>
      </c>
      <c r="F12" s="21">
        <v>-0.9548103333333334</v>
      </c>
    </row>
    <row r="13" spans="1:6" ht="12.75">
      <c r="A13" s="14" t="s">
        <v>49</v>
      </c>
      <c r="B13" s="15"/>
      <c r="C13" s="15"/>
      <c r="D13" s="16">
        <v>-1.566786</v>
      </c>
      <c r="E13" s="17">
        <v>-2.170007</v>
      </c>
      <c r="F13" s="23">
        <v>-2.864431</v>
      </c>
    </row>
    <row r="36" ht="12.75">
      <c r="I36">
        <f>1/1.285</f>
        <v>0.7782101167315175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6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140625" defaultRowHeight="12.75"/>
  <cols>
    <col min="1" max="1" width="20.140625" style="0" customWidth="1"/>
    <col min="2" max="2" width="12.140625" style="0" customWidth="1"/>
    <col min="3" max="3" width="13.28125" style="0" customWidth="1"/>
    <col min="4" max="4" width="10.00390625" style="0" customWidth="1"/>
    <col min="5" max="7" width="12.57421875" style="0" customWidth="1"/>
    <col min="8" max="11" width="12.57421875" style="0" bestFit="1" customWidth="1"/>
    <col min="12" max="14" width="16.140625" style="0" bestFit="1" customWidth="1"/>
  </cols>
  <sheetData>
    <row r="4" spans="1:7" ht="12.75">
      <c r="A4" s="2"/>
      <c r="B4" s="3"/>
      <c r="C4" s="3"/>
      <c r="D4" s="3"/>
      <c r="E4" s="4" t="s">
        <v>29</v>
      </c>
      <c r="F4" s="3"/>
      <c r="G4" s="5"/>
    </row>
    <row r="5" spans="1:7" ht="12.75">
      <c r="A5" s="4" t="s">
        <v>118</v>
      </c>
      <c r="B5" s="4" t="s">
        <v>91</v>
      </c>
      <c r="C5" s="4" t="s">
        <v>120</v>
      </c>
      <c r="D5" s="4" t="s">
        <v>119</v>
      </c>
      <c r="E5" s="2" t="s">
        <v>31</v>
      </c>
      <c r="F5" s="8" t="s">
        <v>32</v>
      </c>
      <c r="G5" s="20" t="s">
        <v>33</v>
      </c>
    </row>
    <row r="6" spans="1:7" ht="12.75">
      <c r="A6" s="2" t="s">
        <v>39</v>
      </c>
      <c r="B6" s="2" t="s">
        <v>93</v>
      </c>
      <c r="C6" s="2" t="s">
        <v>117</v>
      </c>
      <c r="D6" s="2" t="s">
        <v>138</v>
      </c>
      <c r="E6" s="9">
        <v>2.12829</v>
      </c>
      <c r="F6" s="10">
        <v>-0.198272</v>
      </c>
      <c r="G6" s="21">
        <v>-1.37483</v>
      </c>
    </row>
    <row r="7" spans="1:7" ht="12.75">
      <c r="A7" s="6"/>
      <c r="B7" s="6"/>
      <c r="C7" s="6"/>
      <c r="D7" s="11" t="s">
        <v>155</v>
      </c>
      <c r="E7" s="12">
        <v>0.06118073</v>
      </c>
      <c r="F7" s="13">
        <v>0.187086</v>
      </c>
      <c r="G7" s="22">
        <v>0.284423</v>
      </c>
    </row>
    <row r="8" spans="1:7" ht="12.75">
      <c r="A8" s="6"/>
      <c r="B8" s="6"/>
      <c r="C8" s="6"/>
      <c r="D8" s="11" t="s">
        <v>15</v>
      </c>
      <c r="E8" s="12">
        <v>0.04247028</v>
      </c>
      <c r="F8" s="13">
        <v>0.190685</v>
      </c>
      <c r="G8" s="22">
        <v>0.287192</v>
      </c>
    </row>
    <row r="9" spans="1:7" ht="12.75">
      <c r="A9" s="6"/>
      <c r="B9" s="6"/>
      <c r="C9" s="6"/>
      <c r="D9" s="11" t="s">
        <v>50</v>
      </c>
      <c r="E9" s="12">
        <v>0.246194</v>
      </c>
      <c r="F9" s="13">
        <v>0.313485</v>
      </c>
      <c r="G9" s="22">
        <v>0.298532</v>
      </c>
    </row>
    <row r="10" spans="1:7" ht="12.75">
      <c r="A10" s="6"/>
      <c r="B10" s="6"/>
      <c r="C10" s="6"/>
      <c r="D10" s="11" t="s">
        <v>51</v>
      </c>
      <c r="E10" s="12">
        <v>0.001613228</v>
      </c>
      <c r="F10" s="13">
        <v>0.170897</v>
      </c>
      <c r="G10" s="22">
        <v>0.292591</v>
      </c>
    </row>
    <row r="11" spans="1:7" ht="12.75">
      <c r="A11" s="6"/>
      <c r="B11" s="6"/>
      <c r="C11" s="6"/>
      <c r="D11" s="11" t="s">
        <v>52</v>
      </c>
      <c r="E11" s="12">
        <v>-0.110176</v>
      </c>
      <c r="F11" s="13">
        <v>0.04886347</v>
      </c>
      <c r="G11" s="22">
        <v>0.233382</v>
      </c>
    </row>
    <row r="12" spans="1:7" ht="12.75">
      <c r="A12" s="6"/>
      <c r="B12" s="6"/>
      <c r="C12" s="6"/>
      <c r="D12" s="11" t="s">
        <v>53</v>
      </c>
      <c r="E12" s="12">
        <v>0.02915719</v>
      </c>
      <c r="F12" s="13">
        <v>0.408036</v>
      </c>
      <c r="G12" s="22">
        <v>0.56434</v>
      </c>
    </row>
    <row r="13" spans="1:7" ht="12.75">
      <c r="A13" s="6"/>
      <c r="B13" s="6"/>
      <c r="C13" s="6"/>
      <c r="D13" s="11" t="s">
        <v>54</v>
      </c>
      <c r="E13" s="12">
        <v>0.05575042</v>
      </c>
      <c r="F13" s="13">
        <v>0.212536</v>
      </c>
      <c r="G13" s="22">
        <v>0.299659</v>
      </c>
    </row>
    <row r="14" spans="1:7" ht="12.75">
      <c r="A14" s="6"/>
      <c r="B14" s="6"/>
      <c r="C14" s="2" t="s">
        <v>157</v>
      </c>
      <c r="D14" s="3"/>
      <c r="E14" s="9">
        <v>0.3068099809999999</v>
      </c>
      <c r="F14" s="10">
        <v>0.16666455875</v>
      </c>
      <c r="G14" s="21">
        <v>0.11066112500000001</v>
      </c>
    </row>
    <row r="15" spans="1:7" ht="12.75">
      <c r="A15" s="6"/>
      <c r="B15" s="6"/>
      <c r="C15" s="2" t="s">
        <v>116</v>
      </c>
      <c r="D15" s="2" t="s">
        <v>138</v>
      </c>
      <c r="E15" s="9">
        <v>-0.006412049</v>
      </c>
      <c r="F15" s="10">
        <v>-0.116498</v>
      </c>
      <c r="G15" s="21">
        <v>-0.117856</v>
      </c>
    </row>
    <row r="16" spans="1:7" ht="12.75">
      <c r="A16" s="6"/>
      <c r="B16" s="6"/>
      <c r="C16" s="6"/>
      <c r="D16" s="11" t="s">
        <v>155</v>
      </c>
      <c r="E16" s="12">
        <v>-0.001000476</v>
      </c>
      <c r="F16" s="13">
        <v>-0.003087874</v>
      </c>
      <c r="G16" s="22">
        <v>-0.005286512</v>
      </c>
    </row>
    <row r="17" spans="1:7" ht="12.75">
      <c r="A17" s="6"/>
      <c r="B17" s="6"/>
      <c r="C17" s="6"/>
      <c r="D17" s="11" t="s">
        <v>15</v>
      </c>
      <c r="E17" s="12">
        <v>0.01712552</v>
      </c>
      <c r="F17" s="13">
        <v>0.01595257</v>
      </c>
      <c r="G17" s="22">
        <v>0.01207174</v>
      </c>
    </row>
    <row r="18" spans="1:7" ht="12.75">
      <c r="A18" s="6"/>
      <c r="B18" s="6"/>
      <c r="C18" s="6"/>
      <c r="D18" s="11" t="s">
        <v>50</v>
      </c>
      <c r="E18" s="12">
        <v>-0.02993345</v>
      </c>
      <c r="F18" s="13">
        <v>0.002168474</v>
      </c>
      <c r="G18" s="22">
        <v>0.01081709</v>
      </c>
    </row>
    <row r="19" spans="1:7" ht="12.75">
      <c r="A19" s="6"/>
      <c r="B19" s="6"/>
      <c r="C19" s="6"/>
      <c r="D19" s="11" t="s">
        <v>51</v>
      </c>
      <c r="E19" s="12">
        <v>-0.007108775</v>
      </c>
      <c r="F19" s="13">
        <v>0.0009880316</v>
      </c>
      <c r="G19" s="22">
        <v>0.002177031</v>
      </c>
    </row>
    <row r="20" spans="1:7" ht="12.75">
      <c r="A20" s="6"/>
      <c r="B20" s="6"/>
      <c r="C20" s="6"/>
      <c r="D20" s="11" t="s">
        <v>52</v>
      </c>
      <c r="E20" s="12">
        <v>-0.009709574</v>
      </c>
      <c r="F20" s="13">
        <v>0.006386611</v>
      </c>
      <c r="G20" s="22">
        <v>0.01156664</v>
      </c>
    </row>
    <row r="21" spans="1:7" ht="12.75">
      <c r="A21" s="6"/>
      <c r="B21" s="6"/>
      <c r="C21" s="6"/>
      <c r="D21" s="11" t="s">
        <v>53</v>
      </c>
      <c r="E21" s="12">
        <v>0.003239688</v>
      </c>
      <c r="F21" s="13">
        <v>0.0831937</v>
      </c>
      <c r="G21" s="22">
        <v>0.08715014</v>
      </c>
    </row>
    <row r="22" spans="1:7" ht="12.75">
      <c r="A22" s="6"/>
      <c r="B22" s="6"/>
      <c r="C22" s="6"/>
      <c r="D22" s="11" t="s">
        <v>54</v>
      </c>
      <c r="E22" s="12">
        <v>0.003829598</v>
      </c>
      <c r="F22" s="13">
        <v>0.004646008</v>
      </c>
      <c r="G22" s="22">
        <v>0.002396428</v>
      </c>
    </row>
    <row r="23" spans="1:7" ht="12.75">
      <c r="A23" s="6"/>
      <c r="B23" s="6"/>
      <c r="C23" s="2" t="s">
        <v>158</v>
      </c>
      <c r="D23" s="3"/>
      <c r="E23" s="9">
        <v>-0.0037461897500000005</v>
      </c>
      <c r="F23" s="10">
        <v>-0.0007813099250000019</v>
      </c>
      <c r="G23" s="21">
        <v>0.00037956962499999865</v>
      </c>
    </row>
    <row r="24" spans="1:7" ht="12.75">
      <c r="A24" s="6"/>
      <c r="B24" s="6"/>
      <c r="C24" s="2" t="s">
        <v>121</v>
      </c>
      <c r="D24" s="2" t="s">
        <v>138</v>
      </c>
      <c r="E24" s="9">
        <v>2.12161</v>
      </c>
      <c r="F24" s="10">
        <v>-0.05731929</v>
      </c>
      <c r="G24" s="21">
        <v>-1.22525</v>
      </c>
    </row>
    <row r="25" spans="1:7" ht="12.75">
      <c r="A25" s="6"/>
      <c r="B25" s="6"/>
      <c r="C25" s="6"/>
      <c r="D25" s="11" t="s">
        <v>155</v>
      </c>
      <c r="E25" s="12">
        <v>0.06318081</v>
      </c>
      <c r="F25" s="13">
        <v>0.189451</v>
      </c>
      <c r="G25" s="22">
        <v>0.289209</v>
      </c>
    </row>
    <row r="26" spans="1:7" ht="12.75">
      <c r="A26" s="6"/>
      <c r="B26" s="6"/>
      <c r="C26" s="6"/>
      <c r="D26" s="11" t="s">
        <v>15</v>
      </c>
      <c r="E26" s="12">
        <v>0.01872385</v>
      </c>
      <c r="F26" s="13">
        <v>0.166628</v>
      </c>
      <c r="G26" s="22">
        <v>0.266771</v>
      </c>
    </row>
    <row r="27" spans="1:7" ht="12.75">
      <c r="A27" s="6"/>
      <c r="B27" s="6"/>
      <c r="C27" s="6"/>
      <c r="D27" s="11" t="s">
        <v>50</v>
      </c>
      <c r="E27" s="12">
        <v>0.277819</v>
      </c>
      <c r="F27" s="13">
        <v>0.311649</v>
      </c>
      <c r="G27" s="22">
        <v>0.289052</v>
      </c>
    </row>
    <row r="28" spans="1:7" ht="12.75">
      <c r="A28" s="6"/>
      <c r="B28" s="6"/>
      <c r="C28" s="6"/>
      <c r="D28" s="11" t="s">
        <v>51</v>
      </c>
      <c r="E28" s="12">
        <v>0.01181322</v>
      </c>
      <c r="F28" s="13">
        <v>0.169039</v>
      </c>
      <c r="G28" s="22">
        <v>0.288073</v>
      </c>
    </row>
    <row r="29" spans="1:7" ht="12.75">
      <c r="A29" s="6"/>
      <c r="B29" s="6"/>
      <c r="C29" s="6"/>
      <c r="D29" s="11" t="s">
        <v>52</v>
      </c>
      <c r="E29" s="12">
        <v>-0.09567586</v>
      </c>
      <c r="F29" s="13">
        <v>0.04097095</v>
      </c>
      <c r="G29" s="22">
        <v>0.216065</v>
      </c>
    </row>
    <row r="30" spans="1:7" ht="12.75">
      <c r="A30" s="6"/>
      <c r="B30" s="6"/>
      <c r="C30" s="6"/>
      <c r="D30" s="11" t="s">
        <v>53</v>
      </c>
      <c r="E30" s="12">
        <v>0.02730563</v>
      </c>
      <c r="F30" s="13">
        <v>0.297761</v>
      </c>
      <c r="G30" s="22">
        <v>0.442463</v>
      </c>
    </row>
    <row r="31" spans="1:7" ht="12.75">
      <c r="A31" s="6"/>
      <c r="B31" s="6"/>
      <c r="C31" s="6"/>
      <c r="D31" s="11" t="s">
        <v>54</v>
      </c>
      <c r="E31" s="12">
        <v>0.04933803</v>
      </c>
      <c r="F31" s="13">
        <v>0.203751</v>
      </c>
      <c r="G31" s="22">
        <v>0.293109</v>
      </c>
    </row>
    <row r="32" spans="1:7" ht="12.75">
      <c r="A32" s="6"/>
      <c r="B32" s="6"/>
      <c r="C32" s="2" t="s">
        <v>159</v>
      </c>
      <c r="D32" s="3"/>
      <c r="E32" s="9">
        <v>0.309264335</v>
      </c>
      <c r="F32" s="10">
        <v>0.16524133249999998</v>
      </c>
      <c r="G32" s="21">
        <v>0.10743650000000002</v>
      </c>
    </row>
    <row r="33" spans="1:7" ht="12.75">
      <c r="A33" s="6"/>
      <c r="B33" s="2" t="s">
        <v>104</v>
      </c>
      <c r="C33" s="3"/>
      <c r="D33" s="3"/>
      <c r="E33" s="9">
        <v>0.20410937541666663</v>
      </c>
      <c r="F33" s="10">
        <v>0.11037486044166668</v>
      </c>
      <c r="G33" s="21">
        <v>0.07282573154166667</v>
      </c>
    </row>
    <row r="34" spans="1:7" ht="12.75">
      <c r="A34" s="14" t="s">
        <v>49</v>
      </c>
      <c r="B34" s="15"/>
      <c r="C34" s="15"/>
      <c r="D34" s="15"/>
      <c r="E34" s="16">
        <v>4.898625009999999</v>
      </c>
      <c r="F34" s="17">
        <v>2.6489966506000004</v>
      </c>
      <c r="G34" s="23">
        <v>1.747817557</v>
      </c>
    </row>
    <row r="36" ht="12.75">
      <c r="I36">
        <f>1/1.285</f>
        <v>0.7782101167315175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36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" sqref="G6"/>
    </sheetView>
  </sheetViews>
  <sheetFormatPr defaultColWidth="9.140625" defaultRowHeight="12.75"/>
  <cols>
    <col min="1" max="1" width="20.140625" style="0" customWidth="1"/>
    <col min="2" max="2" width="12.140625" style="0" customWidth="1"/>
    <col min="3" max="3" width="13.28125" style="0" customWidth="1"/>
    <col min="4" max="4" width="10.00390625" style="0" customWidth="1"/>
    <col min="5" max="5" width="12.00390625" style="0" customWidth="1"/>
    <col min="6" max="6" width="12.00390625" style="0" bestFit="1" customWidth="1"/>
    <col min="7" max="7" width="12.57421875" style="0" customWidth="1"/>
    <col min="8" max="11" width="12.57421875" style="0" bestFit="1" customWidth="1"/>
    <col min="12" max="14" width="16.140625" style="0" bestFit="1" customWidth="1"/>
  </cols>
  <sheetData>
    <row r="4" spans="1:7" ht="12.75">
      <c r="A4" s="2"/>
      <c r="B4" s="3"/>
      <c r="C4" s="3"/>
      <c r="D4" s="3"/>
      <c r="E4" s="4" t="s">
        <v>29</v>
      </c>
      <c r="F4" s="3"/>
      <c r="G4" s="5"/>
    </row>
    <row r="5" spans="1:7" ht="12.75">
      <c r="A5" s="4" t="s">
        <v>118</v>
      </c>
      <c r="B5" s="4" t="s">
        <v>91</v>
      </c>
      <c r="C5" s="4" t="s">
        <v>120</v>
      </c>
      <c r="D5" s="4" t="s">
        <v>119</v>
      </c>
      <c r="E5" s="2" t="s">
        <v>31</v>
      </c>
      <c r="F5" s="8" t="s">
        <v>32</v>
      </c>
      <c r="G5" s="20" t="s">
        <v>33</v>
      </c>
    </row>
    <row r="6" spans="1:7" ht="12.75">
      <c r="A6" s="2" t="s">
        <v>39</v>
      </c>
      <c r="B6" s="2" t="s">
        <v>94</v>
      </c>
      <c r="C6" s="2" t="s">
        <v>117</v>
      </c>
      <c r="D6" s="2" t="s">
        <v>138</v>
      </c>
      <c r="E6" s="9">
        <v>1.67512</v>
      </c>
      <c r="F6" s="10">
        <v>3.88301</v>
      </c>
      <c r="G6" s="21">
        <v>5.05858</v>
      </c>
    </row>
    <row r="7" spans="1:7" ht="12.75">
      <c r="A7" s="6"/>
      <c r="B7" s="6"/>
      <c r="C7" s="2" t="s">
        <v>157</v>
      </c>
      <c r="D7" s="3"/>
      <c r="E7" s="9">
        <v>1.67512</v>
      </c>
      <c r="F7" s="10">
        <v>3.88301</v>
      </c>
      <c r="G7" s="21">
        <v>5.05858</v>
      </c>
    </row>
    <row r="8" spans="1:7" ht="12.75">
      <c r="A8" s="6"/>
      <c r="B8" s="6"/>
      <c r="C8" s="2" t="s">
        <v>116</v>
      </c>
      <c r="D8" s="2" t="s">
        <v>138</v>
      </c>
      <c r="E8" s="9">
        <v>0.642877</v>
      </c>
      <c r="F8" s="10">
        <v>0.615494</v>
      </c>
      <c r="G8" s="21">
        <v>0.509237</v>
      </c>
    </row>
    <row r="9" spans="1:7" ht="12.75">
      <c r="A9" s="6"/>
      <c r="B9" s="6"/>
      <c r="C9" s="2" t="s">
        <v>158</v>
      </c>
      <c r="D9" s="3"/>
      <c r="E9" s="9">
        <v>0.642877</v>
      </c>
      <c r="F9" s="10">
        <v>0.615494</v>
      </c>
      <c r="G9" s="21">
        <v>0.509237</v>
      </c>
    </row>
    <row r="10" spans="1:7" ht="12.75">
      <c r="A10" s="6"/>
      <c r="B10" s="6"/>
      <c r="C10" s="2" t="s">
        <v>121</v>
      </c>
      <c r="D10" s="2" t="s">
        <v>138</v>
      </c>
      <c r="E10" s="9">
        <v>0.925617</v>
      </c>
      <c r="F10" s="10">
        <v>3.11075</v>
      </c>
      <c r="G10" s="21">
        <v>4.3768</v>
      </c>
    </row>
    <row r="11" spans="1:7" ht="12.75">
      <c r="A11" s="6"/>
      <c r="B11" s="6"/>
      <c r="C11" s="2" t="s">
        <v>159</v>
      </c>
      <c r="D11" s="3"/>
      <c r="E11" s="9">
        <v>0.925617</v>
      </c>
      <c r="F11" s="10">
        <v>3.11075</v>
      </c>
      <c r="G11" s="21">
        <v>4.3768</v>
      </c>
    </row>
    <row r="12" spans="1:7" ht="12.75">
      <c r="A12" s="6"/>
      <c r="B12" s="2" t="s">
        <v>108</v>
      </c>
      <c r="C12" s="3"/>
      <c r="D12" s="3"/>
      <c r="E12" s="9">
        <v>1.0812046666666666</v>
      </c>
      <c r="F12" s="10">
        <v>2.536418</v>
      </c>
      <c r="G12" s="21">
        <v>3.3148723333333336</v>
      </c>
    </row>
    <row r="13" spans="1:7" ht="12.75">
      <c r="A13" s="6"/>
      <c r="B13" s="2" t="s">
        <v>95</v>
      </c>
      <c r="C13" s="2" t="s">
        <v>117</v>
      </c>
      <c r="D13" s="2" t="s">
        <v>138</v>
      </c>
      <c r="E13" s="9">
        <v>4.31978</v>
      </c>
      <c r="F13" s="10">
        <v>5.13683</v>
      </c>
      <c r="G13" s="21">
        <v>5.04643</v>
      </c>
    </row>
    <row r="14" spans="1:7" ht="12.75">
      <c r="A14" s="6"/>
      <c r="B14" s="6"/>
      <c r="C14" s="2" t="s">
        <v>157</v>
      </c>
      <c r="D14" s="3"/>
      <c r="E14" s="9">
        <v>4.31978</v>
      </c>
      <c r="F14" s="10">
        <v>5.13683</v>
      </c>
      <c r="G14" s="21">
        <v>5.04643</v>
      </c>
    </row>
    <row r="15" spans="1:7" ht="12.75">
      <c r="A15" s="6"/>
      <c r="B15" s="6"/>
      <c r="C15" s="2" t="s">
        <v>116</v>
      </c>
      <c r="D15" s="2" t="s">
        <v>138</v>
      </c>
      <c r="E15" s="9">
        <v>0.05489927</v>
      </c>
      <c r="F15" s="10">
        <v>0.01801323</v>
      </c>
      <c r="G15" s="21">
        <v>-0.004378535</v>
      </c>
    </row>
    <row r="16" spans="1:7" ht="12.75">
      <c r="A16" s="6"/>
      <c r="B16" s="6"/>
      <c r="C16" s="2" t="s">
        <v>158</v>
      </c>
      <c r="D16" s="3"/>
      <c r="E16" s="9">
        <v>0.05489927</v>
      </c>
      <c r="F16" s="10">
        <v>0.01801323</v>
      </c>
      <c r="G16" s="21">
        <v>-0.004378535</v>
      </c>
    </row>
    <row r="17" spans="1:7" ht="12.75">
      <c r="A17" s="6"/>
      <c r="B17" s="6"/>
      <c r="C17" s="2" t="s">
        <v>121</v>
      </c>
      <c r="D17" s="2" t="s">
        <v>138</v>
      </c>
      <c r="E17" s="9">
        <v>4.23959</v>
      </c>
      <c r="F17" s="10">
        <v>5.10781</v>
      </c>
      <c r="G17" s="21">
        <v>5.05616</v>
      </c>
    </row>
    <row r="18" spans="1:7" ht="12.75">
      <c r="A18" s="6"/>
      <c r="B18" s="6"/>
      <c r="C18" s="2" t="s">
        <v>159</v>
      </c>
      <c r="D18" s="3"/>
      <c r="E18" s="9">
        <v>4.23959</v>
      </c>
      <c r="F18" s="10">
        <v>5.10781</v>
      </c>
      <c r="G18" s="21">
        <v>5.05616</v>
      </c>
    </row>
    <row r="19" spans="1:7" ht="12.75">
      <c r="A19" s="6"/>
      <c r="B19" s="2" t="s">
        <v>112</v>
      </c>
      <c r="C19" s="3"/>
      <c r="D19" s="3"/>
      <c r="E19" s="9">
        <v>2.87142309</v>
      </c>
      <c r="F19" s="10">
        <v>3.4208844099999998</v>
      </c>
      <c r="G19" s="21">
        <v>3.3660704883333334</v>
      </c>
    </row>
    <row r="20" spans="1:7" ht="12.75">
      <c r="A20" s="6"/>
      <c r="B20" s="2" t="s">
        <v>96</v>
      </c>
      <c r="C20" s="2" t="s">
        <v>117</v>
      </c>
      <c r="D20" s="2" t="s">
        <v>138</v>
      </c>
      <c r="E20" s="9">
        <v>3.54913</v>
      </c>
      <c r="F20" s="10">
        <v>4.8366</v>
      </c>
      <c r="G20" s="21">
        <v>5.35491</v>
      </c>
    </row>
    <row r="21" spans="1:7" ht="12.75">
      <c r="A21" s="6"/>
      <c r="B21" s="6"/>
      <c r="C21" s="2" t="s">
        <v>157</v>
      </c>
      <c r="D21" s="3"/>
      <c r="E21" s="9">
        <v>3.54913</v>
      </c>
      <c r="F21" s="10">
        <v>4.8366</v>
      </c>
      <c r="G21" s="21">
        <v>5.35491</v>
      </c>
    </row>
    <row r="22" spans="1:7" ht="12.75">
      <c r="A22" s="6"/>
      <c r="B22" s="6"/>
      <c r="C22" s="2" t="s">
        <v>116</v>
      </c>
      <c r="D22" s="2" t="s">
        <v>138</v>
      </c>
      <c r="E22" s="9">
        <v>0.153184</v>
      </c>
      <c r="F22" s="10">
        <v>0.130889</v>
      </c>
      <c r="G22" s="21">
        <v>0.09830852</v>
      </c>
    </row>
    <row r="23" spans="1:7" ht="12.75">
      <c r="A23" s="6"/>
      <c r="B23" s="6"/>
      <c r="C23" s="2" t="s">
        <v>158</v>
      </c>
      <c r="D23" s="3"/>
      <c r="E23" s="9">
        <v>0.153184</v>
      </c>
      <c r="F23" s="10">
        <v>0.130889</v>
      </c>
      <c r="G23" s="21">
        <v>0.09830852</v>
      </c>
    </row>
    <row r="24" spans="1:7" ht="12.75">
      <c r="A24" s="6"/>
      <c r="B24" s="6"/>
      <c r="C24" s="2" t="s">
        <v>121</v>
      </c>
      <c r="D24" s="2" t="s">
        <v>138</v>
      </c>
      <c r="E24" s="9">
        <v>3.35266</v>
      </c>
      <c r="F24" s="10">
        <v>4.66364</v>
      </c>
      <c r="G24" s="21">
        <v>5.22238</v>
      </c>
    </row>
    <row r="25" spans="1:7" ht="12.75">
      <c r="A25" s="6"/>
      <c r="B25" s="6"/>
      <c r="C25" s="2" t="s">
        <v>159</v>
      </c>
      <c r="D25" s="3"/>
      <c r="E25" s="9">
        <v>3.35266</v>
      </c>
      <c r="F25" s="10">
        <v>4.66364</v>
      </c>
      <c r="G25" s="21">
        <v>5.22238</v>
      </c>
    </row>
    <row r="26" spans="1:7" ht="12.75">
      <c r="A26" s="6"/>
      <c r="B26" s="2" t="s">
        <v>114</v>
      </c>
      <c r="C26" s="3"/>
      <c r="D26" s="3"/>
      <c r="E26" s="9">
        <v>2.351658</v>
      </c>
      <c r="F26" s="10">
        <v>3.210376333333333</v>
      </c>
      <c r="G26" s="21">
        <v>3.5585328400000003</v>
      </c>
    </row>
    <row r="27" spans="1:7" ht="12.75">
      <c r="A27" s="14" t="s">
        <v>49</v>
      </c>
      <c r="B27" s="15"/>
      <c r="C27" s="15"/>
      <c r="D27" s="15"/>
      <c r="E27" s="16">
        <v>18.912857269999996</v>
      </c>
      <c r="F27" s="17">
        <v>27.50303623</v>
      </c>
      <c r="G27" s="23">
        <v>30.718426985</v>
      </c>
    </row>
    <row r="36" ht="12.75">
      <c r="I36">
        <f>1/1.285</f>
        <v>0.7782101167315175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20.140625" style="0" customWidth="1"/>
    <col min="2" max="2" width="12.140625" style="0" customWidth="1"/>
    <col min="3" max="3" width="15.00390625" style="0" customWidth="1"/>
    <col min="4" max="5" width="12.57421875" style="0" customWidth="1"/>
    <col min="6" max="6" width="12.00390625" style="0" customWidth="1"/>
    <col min="7" max="11" width="12.57421875" style="0" bestFit="1" customWidth="1"/>
    <col min="12" max="14" width="16.140625" style="0" bestFit="1" customWidth="1"/>
  </cols>
  <sheetData>
    <row r="2" spans="1:2" ht="12.75">
      <c r="A2" s="18" t="s">
        <v>119</v>
      </c>
      <c r="B2" s="19" t="s">
        <v>138</v>
      </c>
    </row>
    <row r="4" spans="1:6" ht="12.75">
      <c r="A4" s="2"/>
      <c r="B4" s="3"/>
      <c r="C4" s="3"/>
      <c r="D4" s="4" t="s">
        <v>29</v>
      </c>
      <c r="E4" s="3"/>
      <c r="F4" s="5"/>
    </row>
    <row r="5" spans="1:6" ht="12.75">
      <c r="A5" s="4" t="s">
        <v>118</v>
      </c>
      <c r="B5" s="4" t="s">
        <v>120</v>
      </c>
      <c r="C5" s="4" t="s">
        <v>91</v>
      </c>
      <c r="D5" s="2" t="s">
        <v>31</v>
      </c>
      <c r="E5" s="8" t="s">
        <v>32</v>
      </c>
      <c r="F5" s="20" t="s">
        <v>33</v>
      </c>
    </row>
    <row r="6" spans="1:6" ht="12.75">
      <c r="A6" s="2" t="s">
        <v>44</v>
      </c>
      <c r="B6" s="2" t="s">
        <v>116</v>
      </c>
      <c r="C6" s="2" t="s">
        <v>103</v>
      </c>
      <c r="D6" s="24">
        <v>0.332486</v>
      </c>
      <c r="E6" s="25">
        <v>0.241468</v>
      </c>
      <c r="F6" s="26">
        <v>0.07124825</v>
      </c>
    </row>
    <row r="7" spans="1:6" ht="12.75">
      <c r="A7" s="6"/>
      <c r="B7" s="6"/>
      <c r="C7" s="11" t="s">
        <v>97</v>
      </c>
      <c r="D7" s="27">
        <v>-0.502361</v>
      </c>
      <c r="E7" s="28">
        <v>-0.243306</v>
      </c>
      <c r="F7" s="29">
        <v>-0.136495</v>
      </c>
    </row>
    <row r="8" spans="1:6" ht="12.75">
      <c r="A8" s="6"/>
      <c r="B8" s="6"/>
      <c r="C8" s="11" t="s">
        <v>98</v>
      </c>
      <c r="D8" s="27">
        <v>0.01550721</v>
      </c>
      <c r="E8" s="28">
        <v>0.04762171</v>
      </c>
      <c r="F8" s="29">
        <v>0.0531994</v>
      </c>
    </row>
    <row r="9" spans="1:6" ht="12.75">
      <c r="A9" s="6"/>
      <c r="B9" s="6"/>
      <c r="C9" s="11" t="s">
        <v>99</v>
      </c>
      <c r="D9" s="27">
        <v>-1.44082</v>
      </c>
      <c r="E9" s="28">
        <v>-0.843475</v>
      </c>
      <c r="F9" s="29">
        <v>-0.549249</v>
      </c>
    </row>
    <row r="10" spans="1:6" ht="12.75">
      <c r="A10" s="6"/>
      <c r="B10" s="6"/>
      <c r="C10" s="11" t="s">
        <v>100</v>
      </c>
      <c r="D10" s="27">
        <v>0.302669</v>
      </c>
      <c r="E10" s="28">
        <v>0.282927</v>
      </c>
      <c r="F10" s="29">
        <v>0.231337</v>
      </c>
    </row>
    <row r="11" spans="1:6" ht="12.75">
      <c r="A11" s="6"/>
      <c r="B11" s="6"/>
      <c r="C11" s="11" t="s">
        <v>101</v>
      </c>
      <c r="D11" s="27">
        <v>0.06245803</v>
      </c>
      <c r="E11" s="28">
        <v>0.08972128</v>
      </c>
      <c r="F11" s="29">
        <v>0.05869177</v>
      </c>
    </row>
    <row r="12" spans="1:6" ht="12.75">
      <c r="A12" s="6"/>
      <c r="B12" s="6"/>
      <c r="C12" s="11" t="s">
        <v>102</v>
      </c>
      <c r="D12" s="27">
        <v>9.71571</v>
      </c>
      <c r="E12" s="28">
        <v>7.26589</v>
      </c>
      <c r="F12" s="29">
        <v>5.5153</v>
      </c>
    </row>
    <row r="13" spans="1:6" ht="12.75">
      <c r="A13" s="6"/>
      <c r="B13" s="2" t="s">
        <v>158</v>
      </c>
      <c r="C13" s="3"/>
      <c r="D13" s="24">
        <v>1.2122356057142856</v>
      </c>
      <c r="E13" s="25">
        <v>0.9772638557142856</v>
      </c>
      <c r="F13" s="26">
        <v>0.7491474885714285</v>
      </c>
    </row>
    <row r="14" spans="1:6" ht="12.75">
      <c r="A14" s="6"/>
      <c r="B14" s="2" t="s">
        <v>121</v>
      </c>
      <c r="C14" s="2" t="s">
        <v>103</v>
      </c>
      <c r="D14" s="24">
        <v>8.27241</v>
      </c>
      <c r="E14" s="25">
        <v>11.8242</v>
      </c>
      <c r="F14" s="26">
        <v>9.8066</v>
      </c>
    </row>
    <row r="15" spans="1:6" ht="12.75">
      <c r="A15" s="6"/>
      <c r="B15" s="6"/>
      <c r="C15" s="11" t="s">
        <v>97</v>
      </c>
      <c r="D15" s="27">
        <v>-0.670608</v>
      </c>
      <c r="E15" s="28">
        <v>1.86788</v>
      </c>
      <c r="F15" s="29">
        <v>3.69307</v>
      </c>
    </row>
    <row r="16" spans="1:6" ht="12.75">
      <c r="A16" s="6"/>
      <c r="B16" s="6"/>
      <c r="C16" s="11" t="s">
        <v>98</v>
      </c>
      <c r="D16" s="27">
        <v>-2.30957</v>
      </c>
      <c r="E16" s="28">
        <v>-1.8322</v>
      </c>
      <c r="F16" s="29">
        <v>-1.50635</v>
      </c>
    </row>
    <row r="17" spans="1:6" ht="12.75">
      <c r="A17" s="6"/>
      <c r="B17" s="6"/>
      <c r="C17" s="11" t="s">
        <v>99</v>
      </c>
      <c r="D17" s="27">
        <v>-2.44998</v>
      </c>
      <c r="E17" s="28">
        <v>1.8153</v>
      </c>
      <c r="F17" s="29">
        <v>4.97055</v>
      </c>
    </row>
    <row r="18" spans="1:6" ht="12.75">
      <c r="A18" s="6"/>
      <c r="B18" s="6"/>
      <c r="C18" s="11" t="s">
        <v>100</v>
      </c>
      <c r="D18" s="27">
        <v>0.13406</v>
      </c>
      <c r="E18" s="28">
        <v>0.752204</v>
      </c>
      <c r="F18" s="29">
        <v>1.07818</v>
      </c>
    </row>
    <row r="19" spans="1:6" ht="12.75">
      <c r="A19" s="6"/>
      <c r="B19" s="6"/>
      <c r="C19" s="11" t="s">
        <v>101</v>
      </c>
      <c r="D19" s="27">
        <v>2.5659</v>
      </c>
      <c r="E19" s="28">
        <v>4.56438</v>
      </c>
      <c r="F19" s="29">
        <v>4.71604</v>
      </c>
    </row>
    <row r="20" spans="1:6" ht="12.75">
      <c r="A20" s="6"/>
      <c r="B20" s="6"/>
      <c r="C20" s="11" t="s">
        <v>102</v>
      </c>
      <c r="D20" s="27">
        <v>7.54065</v>
      </c>
      <c r="E20" s="28">
        <v>9.44755</v>
      </c>
      <c r="F20" s="29">
        <v>10.9106</v>
      </c>
    </row>
    <row r="21" spans="1:6" ht="12.75">
      <c r="A21" s="6"/>
      <c r="B21" s="2" t="s">
        <v>159</v>
      </c>
      <c r="C21" s="3"/>
      <c r="D21" s="24">
        <v>1.868980285714286</v>
      </c>
      <c r="E21" s="25">
        <v>4.062759142857143</v>
      </c>
      <c r="F21" s="26">
        <v>4.809812857142857</v>
      </c>
    </row>
    <row r="22" spans="1:6" ht="12.75">
      <c r="A22" s="2"/>
      <c r="B22" s="3"/>
      <c r="C22" s="2" t="s">
        <v>105</v>
      </c>
      <c r="D22" s="9">
        <v>4.302448</v>
      </c>
      <c r="E22" s="10">
        <v>6.032833999999999</v>
      </c>
      <c r="F22" s="21">
        <v>4.938924125</v>
      </c>
    </row>
    <row r="23" spans="1:6" ht="12.75">
      <c r="A23" s="6"/>
      <c r="B23" s="7"/>
      <c r="C23" s="11" t="s">
        <v>106</v>
      </c>
      <c r="D23" s="12">
        <v>-0.5864845</v>
      </c>
      <c r="E23" s="13">
        <v>0.812287</v>
      </c>
      <c r="F23" s="22">
        <v>1.7782875</v>
      </c>
    </row>
    <row r="24" spans="1:6" ht="12.75">
      <c r="A24" s="6"/>
      <c r="B24" s="7"/>
      <c r="C24" s="11" t="s">
        <v>107</v>
      </c>
      <c r="D24" s="12">
        <v>-1.147031395</v>
      </c>
      <c r="E24" s="13">
        <v>-0.892289145</v>
      </c>
      <c r="F24" s="22">
        <v>-0.7265753</v>
      </c>
    </row>
    <row r="25" spans="1:6" ht="12.75">
      <c r="A25" s="6"/>
      <c r="B25" s="7"/>
      <c r="C25" s="11" t="s">
        <v>109</v>
      </c>
      <c r="D25" s="12">
        <v>-1.9454</v>
      </c>
      <c r="E25" s="13">
        <v>0.48591249999999997</v>
      </c>
      <c r="F25" s="22">
        <v>2.2106505000000003</v>
      </c>
    </row>
    <row r="26" spans="1:6" ht="12.75">
      <c r="A26" s="6"/>
      <c r="B26" s="7"/>
      <c r="C26" s="11" t="s">
        <v>110</v>
      </c>
      <c r="D26" s="12">
        <v>0.21836450000000002</v>
      </c>
      <c r="E26" s="13">
        <v>0.5175655</v>
      </c>
      <c r="F26" s="22">
        <v>0.6547584999999999</v>
      </c>
    </row>
    <row r="27" spans="1:6" ht="12.75">
      <c r="A27" s="6"/>
      <c r="B27" s="7"/>
      <c r="C27" s="11" t="s">
        <v>111</v>
      </c>
      <c r="D27" s="12">
        <v>1.3141790150000001</v>
      </c>
      <c r="E27" s="13">
        <v>2.32705064</v>
      </c>
      <c r="F27" s="22">
        <v>2.387365885</v>
      </c>
    </row>
    <row r="28" spans="1:6" ht="12.75">
      <c r="A28" s="6"/>
      <c r="B28" s="7"/>
      <c r="C28" s="11" t="s">
        <v>113</v>
      </c>
      <c r="D28" s="12">
        <v>8.62818</v>
      </c>
      <c r="E28" s="13">
        <v>8.35672</v>
      </c>
      <c r="F28" s="22">
        <v>8.21295</v>
      </c>
    </row>
    <row r="29" spans="1:6" ht="12.75">
      <c r="A29" s="6"/>
      <c r="B29" s="7"/>
      <c r="C29" s="11" t="s">
        <v>115</v>
      </c>
      <c r="D29" s="12"/>
      <c r="E29" s="13"/>
      <c r="F29" s="22"/>
    </row>
    <row r="30" spans="1:6" ht="12.75">
      <c r="A30" s="14" t="s">
        <v>49</v>
      </c>
      <c r="B30" s="15"/>
      <c r="C30" s="15"/>
      <c r="D30" s="16">
        <v>21.56851124</v>
      </c>
      <c r="E30" s="17">
        <v>35.28016099</v>
      </c>
      <c r="F30" s="23">
        <v>38.912722419999994</v>
      </c>
    </row>
    <row r="36" ht="12.75">
      <c r="I36">
        <f>1/1.285</f>
        <v>0.7782101167315175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20.140625" style="0" customWidth="1"/>
    <col min="2" max="2" width="12.140625" style="0" customWidth="1"/>
    <col min="3" max="3" width="13.28125" style="0" bestFit="1" customWidth="1"/>
    <col min="4" max="6" width="12.00390625" style="0" customWidth="1"/>
    <col min="7" max="11" width="12.57421875" style="0" bestFit="1" customWidth="1"/>
    <col min="12" max="14" width="16.140625" style="0" bestFit="1" customWidth="1"/>
  </cols>
  <sheetData>
    <row r="2" spans="1:2" ht="12.75">
      <c r="A2" s="18" t="s">
        <v>119</v>
      </c>
      <c r="B2" s="19" t="s">
        <v>138</v>
      </c>
    </row>
    <row r="4" spans="1:6" ht="12.75">
      <c r="A4" s="2"/>
      <c r="B4" s="3"/>
      <c r="C4" s="3"/>
      <c r="D4" s="4" t="s">
        <v>29</v>
      </c>
      <c r="E4" s="3"/>
      <c r="F4" s="5"/>
    </row>
    <row r="5" spans="1:6" ht="12.75">
      <c r="A5" s="4" t="s">
        <v>118</v>
      </c>
      <c r="B5" s="4" t="s">
        <v>91</v>
      </c>
      <c r="C5" s="4" t="s">
        <v>120</v>
      </c>
      <c r="D5" s="2" t="s">
        <v>31</v>
      </c>
      <c r="E5" s="8" t="s">
        <v>32</v>
      </c>
      <c r="F5" s="20" t="s">
        <v>33</v>
      </c>
    </row>
    <row r="6" spans="1:6" ht="12.75">
      <c r="A6" s="2" t="s">
        <v>42</v>
      </c>
      <c r="B6" s="2" t="s">
        <v>102</v>
      </c>
      <c r="C6" s="2" t="s">
        <v>116</v>
      </c>
      <c r="D6" s="24">
        <v>4.63148</v>
      </c>
      <c r="E6" s="25">
        <v>3.43715</v>
      </c>
      <c r="F6" s="26">
        <v>2.5758</v>
      </c>
    </row>
    <row r="7" spans="1:6" ht="12.75">
      <c r="A7" s="6"/>
      <c r="B7" s="6"/>
      <c r="C7" s="11" t="s">
        <v>121</v>
      </c>
      <c r="D7" s="27">
        <v>74.4659</v>
      </c>
      <c r="E7" s="28">
        <v>79.9074</v>
      </c>
      <c r="F7" s="29">
        <v>83.3837</v>
      </c>
    </row>
    <row r="8" spans="1:6" ht="12.75">
      <c r="A8" s="6"/>
      <c r="B8" s="2" t="s">
        <v>113</v>
      </c>
      <c r="C8" s="3"/>
      <c r="D8" s="24">
        <v>39.54869</v>
      </c>
      <c r="E8" s="25">
        <v>41.672275</v>
      </c>
      <c r="F8" s="26">
        <v>42.97975</v>
      </c>
    </row>
    <row r="9" spans="1:6" ht="12.75">
      <c r="A9" s="2" t="s">
        <v>44</v>
      </c>
      <c r="B9" s="2" t="s">
        <v>102</v>
      </c>
      <c r="C9" s="2" t="s">
        <v>116</v>
      </c>
      <c r="D9" s="24">
        <v>9.71571</v>
      </c>
      <c r="E9" s="25">
        <v>7.26589</v>
      </c>
      <c r="F9" s="26">
        <v>5.5153</v>
      </c>
    </row>
    <row r="10" spans="1:6" ht="12.75">
      <c r="A10" s="6"/>
      <c r="B10" s="6"/>
      <c r="C10" s="11" t="s">
        <v>121</v>
      </c>
      <c r="D10" s="27">
        <v>7.54065</v>
      </c>
      <c r="E10" s="28">
        <v>9.44755</v>
      </c>
      <c r="F10" s="29">
        <v>10.9106</v>
      </c>
    </row>
    <row r="11" spans="1:6" ht="12.75">
      <c r="A11" s="6"/>
      <c r="B11" s="2" t="s">
        <v>113</v>
      </c>
      <c r="C11" s="3"/>
      <c r="D11" s="24">
        <v>8.62818</v>
      </c>
      <c r="E11" s="25">
        <v>8.35672</v>
      </c>
      <c r="F11" s="26">
        <v>8.21295</v>
      </c>
    </row>
    <row r="12" spans="1:6" ht="12.75">
      <c r="A12" s="2" t="s">
        <v>45</v>
      </c>
      <c r="B12" s="2" t="s">
        <v>102</v>
      </c>
      <c r="C12" s="2" t="s">
        <v>116</v>
      </c>
      <c r="D12" s="24">
        <v>24.4347</v>
      </c>
      <c r="E12" s="25">
        <v>19.1574</v>
      </c>
      <c r="F12" s="26">
        <v>15.5919</v>
      </c>
    </row>
    <row r="13" spans="1:6" ht="12.75">
      <c r="A13" s="6"/>
      <c r="B13" s="6"/>
      <c r="C13" s="11" t="s">
        <v>121</v>
      </c>
      <c r="D13" s="27">
        <v>65.0387</v>
      </c>
      <c r="E13" s="28">
        <v>68.9068</v>
      </c>
      <c r="F13" s="29">
        <v>74.3329</v>
      </c>
    </row>
    <row r="14" spans="1:6" ht="12.75">
      <c r="A14" s="6"/>
      <c r="B14" s="2" t="s">
        <v>113</v>
      </c>
      <c r="C14" s="3"/>
      <c r="D14" s="24">
        <v>44.7367</v>
      </c>
      <c r="E14" s="25">
        <v>44.0321</v>
      </c>
      <c r="F14" s="26">
        <v>44.962399999999995</v>
      </c>
    </row>
    <row r="15" spans="1:6" ht="12.75">
      <c r="A15" s="2"/>
      <c r="B15" s="3"/>
      <c r="C15" s="2" t="s">
        <v>158</v>
      </c>
      <c r="D15" s="9">
        <v>12.927296666666665</v>
      </c>
      <c r="E15" s="10">
        <v>9.953479999999999</v>
      </c>
      <c r="F15" s="21">
        <v>7.894333333333333</v>
      </c>
    </row>
    <row r="16" spans="1:6" ht="12.75">
      <c r="A16" s="6"/>
      <c r="B16" s="7"/>
      <c r="C16" s="11" t="s">
        <v>159</v>
      </c>
      <c r="D16" s="12">
        <v>49.01508333333334</v>
      </c>
      <c r="E16" s="13">
        <v>52.75391666666667</v>
      </c>
      <c r="F16" s="22">
        <v>56.20906666666667</v>
      </c>
    </row>
    <row r="17" spans="1:6" ht="12.75">
      <c r="A17" s="14" t="s">
        <v>49</v>
      </c>
      <c r="B17" s="15"/>
      <c r="C17" s="15"/>
      <c r="D17" s="16">
        <v>185.82714</v>
      </c>
      <c r="E17" s="17">
        <v>188.12219</v>
      </c>
      <c r="F17" s="23">
        <v>192.3102</v>
      </c>
    </row>
    <row r="36" ht="12.75">
      <c r="I36">
        <f>1/1.285</f>
        <v>0.7782101167315175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3"/>
  <sheetViews>
    <sheetView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140625" defaultRowHeight="12.75"/>
  <cols>
    <col min="1" max="1" width="20.140625" style="0" customWidth="1"/>
    <col min="2" max="2" width="12.140625" style="0" customWidth="1"/>
    <col min="3" max="3" width="13.28125" style="0" bestFit="1" customWidth="1"/>
    <col min="4" max="4" width="13.28125" style="0" customWidth="1"/>
    <col min="5" max="11" width="12.57421875" style="0" bestFit="1" customWidth="1"/>
    <col min="12" max="14" width="16.140625" style="0" bestFit="1" customWidth="1"/>
  </cols>
  <sheetData>
    <row r="4" spans="1:7" ht="12.75">
      <c r="A4" s="2"/>
      <c r="B4" s="3"/>
      <c r="C4" s="3"/>
      <c r="D4" s="3"/>
      <c r="E4" s="4" t="s">
        <v>29</v>
      </c>
      <c r="F4" s="3"/>
      <c r="G4" s="5"/>
    </row>
    <row r="5" spans="1:7" ht="12.75">
      <c r="A5" s="4" t="s">
        <v>118</v>
      </c>
      <c r="B5" s="4" t="s">
        <v>91</v>
      </c>
      <c r="C5" s="4" t="s">
        <v>119</v>
      </c>
      <c r="D5" s="4" t="s">
        <v>120</v>
      </c>
      <c r="E5" s="2" t="s">
        <v>31</v>
      </c>
      <c r="F5" s="8" t="s">
        <v>32</v>
      </c>
      <c r="G5" s="20" t="s">
        <v>33</v>
      </c>
    </row>
    <row r="6" spans="1:7" ht="12.75">
      <c r="A6" s="2" t="s">
        <v>40</v>
      </c>
      <c r="B6" s="2" t="s">
        <v>92</v>
      </c>
      <c r="C6" s="2" t="s">
        <v>138</v>
      </c>
      <c r="D6" s="2" t="s">
        <v>116</v>
      </c>
      <c r="E6" s="9">
        <v>0.332486</v>
      </c>
      <c r="F6" s="10">
        <v>0.241468</v>
      </c>
      <c r="G6" s="21">
        <v>0.07124825</v>
      </c>
    </row>
    <row r="7" spans="1:7" ht="12.75">
      <c r="A7" s="6"/>
      <c r="B7" s="6"/>
      <c r="C7" s="6"/>
      <c r="D7" s="11" t="s">
        <v>121</v>
      </c>
      <c r="E7" s="12">
        <v>8.27241</v>
      </c>
      <c r="F7" s="13">
        <v>11.8242</v>
      </c>
      <c r="G7" s="22">
        <v>9.8066</v>
      </c>
    </row>
    <row r="8" spans="1:7" ht="12.75">
      <c r="A8" s="6"/>
      <c r="B8" s="6"/>
      <c r="C8" s="2" t="s">
        <v>160</v>
      </c>
      <c r="D8" s="3"/>
      <c r="E8" s="9">
        <v>8.604896</v>
      </c>
      <c r="F8" s="10">
        <v>12.065667999999999</v>
      </c>
      <c r="G8" s="21">
        <v>9.87784825</v>
      </c>
    </row>
    <row r="9" spans="1:7" ht="12.75">
      <c r="A9" s="6"/>
      <c r="B9" s="6"/>
      <c r="C9" s="2" t="s">
        <v>15</v>
      </c>
      <c r="D9" s="2" t="s">
        <v>116</v>
      </c>
      <c r="E9" s="9">
        <v>-0.003191215</v>
      </c>
      <c r="F9" s="10">
        <v>0.01318732</v>
      </c>
      <c r="G9" s="21">
        <v>0.02585823</v>
      </c>
    </row>
    <row r="10" spans="1:7" ht="12.75">
      <c r="A10" s="6"/>
      <c r="B10" s="6"/>
      <c r="C10" s="6"/>
      <c r="D10" s="11" t="s">
        <v>121</v>
      </c>
      <c r="E10" s="12">
        <v>-0.792</v>
      </c>
      <c r="F10" s="13">
        <v>-1.27151</v>
      </c>
      <c r="G10" s="22">
        <v>-0.907627</v>
      </c>
    </row>
    <row r="11" spans="1:7" ht="12.75">
      <c r="A11" s="6"/>
      <c r="B11" s="6"/>
      <c r="C11" s="2" t="s">
        <v>161</v>
      </c>
      <c r="D11" s="3"/>
      <c r="E11" s="9">
        <v>-0.795191215</v>
      </c>
      <c r="F11" s="10">
        <v>-1.25832268</v>
      </c>
      <c r="G11" s="21">
        <v>-0.88176877</v>
      </c>
    </row>
    <row r="12" spans="1:7" ht="12.75">
      <c r="A12" s="6"/>
      <c r="B12" s="2" t="s">
        <v>115</v>
      </c>
      <c r="C12" s="3"/>
      <c r="D12" s="3"/>
      <c r="E12" s="9">
        <v>1.9524261962500002</v>
      </c>
      <c r="F12" s="10">
        <v>2.70183633</v>
      </c>
      <c r="G12" s="21">
        <v>2.24901987</v>
      </c>
    </row>
    <row r="13" spans="1:7" ht="12.75">
      <c r="A13" s="2" t="s">
        <v>41</v>
      </c>
      <c r="B13" s="2" t="s">
        <v>92</v>
      </c>
      <c r="C13" s="2" t="s">
        <v>138</v>
      </c>
      <c r="D13" s="2" t="s">
        <v>116</v>
      </c>
      <c r="E13" s="9">
        <v>0.160545</v>
      </c>
      <c r="F13" s="10">
        <v>0.193891</v>
      </c>
      <c r="G13" s="21">
        <v>0.1707</v>
      </c>
    </row>
    <row r="14" spans="1:7" ht="12.75">
      <c r="A14" s="6"/>
      <c r="B14" s="6"/>
      <c r="C14" s="6"/>
      <c r="D14" s="11" t="s">
        <v>121</v>
      </c>
      <c r="E14" s="12">
        <v>2.33806</v>
      </c>
      <c r="F14" s="13">
        <v>4.65714</v>
      </c>
      <c r="G14" s="22">
        <v>5.56887</v>
      </c>
    </row>
    <row r="15" spans="1:7" ht="12.75">
      <c r="A15" s="6"/>
      <c r="B15" s="6"/>
      <c r="C15" s="2" t="s">
        <v>160</v>
      </c>
      <c r="D15" s="3"/>
      <c r="E15" s="9">
        <v>2.498605</v>
      </c>
      <c r="F15" s="10">
        <v>4.851031</v>
      </c>
      <c r="G15" s="21">
        <v>5.7395700000000005</v>
      </c>
    </row>
    <row r="16" spans="1:7" ht="12.75">
      <c r="A16" s="6"/>
      <c r="B16" s="6"/>
      <c r="C16" s="2" t="s">
        <v>15</v>
      </c>
      <c r="D16" s="2" t="s">
        <v>116</v>
      </c>
      <c r="E16" s="9">
        <v>0.003620633</v>
      </c>
      <c r="F16" s="10">
        <v>0.003971292</v>
      </c>
      <c r="G16" s="21">
        <v>0.005632073</v>
      </c>
    </row>
    <row r="17" spans="1:7" ht="12.75">
      <c r="A17" s="6"/>
      <c r="B17" s="6"/>
      <c r="C17" s="6"/>
      <c r="D17" s="11" t="s">
        <v>121</v>
      </c>
      <c r="E17" s="12">
        <v>-0.04565754</v>
      </c>
      <c r="F17" s="13">
        <v>-0.166761</v>
      </c>
      <c r="G17" s="22">
        <v>-0.235846</v>
      </c>
    </row>
    <row r="18" spans="1:7" ht="12.75">
      <c r="A18" s="6"/>
      <c r="B18" s="6"/>
      <c r="C18" s="2" t="s">
        <v>161</v>
      </c>
      <c r="D18" s="3"/>
      <c r="E18" s="9">
        <v>-0.042036907000000005</v>
      </c>
      <c r="F18" s="10">
        <v>-0.162789708</v>
      </c>
      <c r="G18" s="21">
        <v>-0.230213927</v>
      </c>
    </row>
    <row r="19" spans="1:7" ht="12.75">
      <c r="A19" s="6"/>
      <c r="B19" s="2" t="s">
        <v>115</v>
      </c>
      <c r="C19" s="3"/>
      <c r="D19" s="3"/>
      <c r="E19" s="9">
        <v>0.61414202325</v>
      </c>
      <c r="F19" s="10">
        <v>1.172060323</v>
      </c>
      <c r="G19" s="21">
        <v>1.3773390182500003</v>
      </c>
    </row>
    <row r="20" spans="1:7" ht="12.75">
      <c r="A20" s="2" t="s">
        <v>43</v>
      </c>
      <c r="B20" s="2" t="s">
        <v>92</v>
      </c>
      <c r="C20" s="2" t="s">
        <v>138</v>
      </c>
      <c r="D20" s="2" t="s">
        <v>116</v>
      </c>
      <c r="E20" s="9">
        <v>0.09182185</v>
      </c>
      <c r="F20" s="10">
        <v>0.199113</v>
      </c>
      <c r="G20" s="21">
        <v>0.17533</v>
      </c>
    </row>
    <row r="21" spans="1:7" ht="12.75">
      <c r="A21" s="6"/>
      <c r="B21" s="6"/>
      <c r="C21" s="6"/>
      <c r="D21" s="11" t="s">
        <v>121</v>
      </c>
      <c r="E21" s="12">
        <v>2.11283</v>
      </c>
      <c r="F21" s="13">
        <v>6.339</v>
      </c>
      <c r="G21" s="22">
        <v>8.28086</v>
      </c>
    </row>
    <row r="22" spans="1:7" ht="12.75">
      <c r="A22" s="6"/>
      <c r="B22" s="6"/>
      <c r="C22" s="2" t="s">
        <v>160</v>
      </c>
      <c r="D22" s="3"/>
      <c r="E22" s="9">
        <v>2.2046518500000003</v>
      </c>
      <c r="F22" s="10">
        <v>6.538113</v>
      </c>
      <c r="G22" s="21">
        <v>8.456190000000001</v>
      </c>
    </row>
    <row r="23" spans="1:7" ht="12.75">
      <c r="A23" s="6"/>
      <c r="B23" s="6"/>
      <c r="C23" s="2" t="s">
        <v>15</v>
      </c>
      <c r="D23" s="2" t="s">
        <v>116</v>
      </c>
      <c r="E23" s="9">
        <v>-0.0003007892</v>
      </c>
      <c r="F23" s="10">
        <v>0.0008138514</v>
      </c>
      <c r="G23" s="21">
        <v>0.006302347</v>
      </c>
    </row>
    <row r="24" spans="1:7" ht="12.75">
      <c r="A24" s="6"/>
      <c r="B24" s="6"/>
      <c r="C24" s="6"/>
      <c r="D24" s="11" t="s">
        <v>121</v>
      </c>
      <c r="E24" s="12">
        <v>-0.102655</v>
      </c>
      <c r="F24" s="13">
        <v>-0.416722</v>
      </c>
      <c r="G24" s="22">
        <v>-0.6067</v>
      </c>
    </row>
    <row r="25" spans="1:7" ht="12.75">
      <c r="A25" s="6"/>
      <c r="B25" s="6"/>
      <c r="C25" s="2" t="s">
        <v>161</v>
      </c>
      <c r="D25" s="3"/>
      <c r="E25" s="9">
        <v>-0.1029557892</v>
      </c>
      <c r="F25" s="10">
        <v>-0.41590814859999997</v>
      </c>
      <c r="G25" s="21">
        <v>-0.600397653</v>
      </c>
    </row>
    <row r="26" spans="1:7" ht="12.75">
      <c r="A26" s="6"/>
      <c r="B26" s="2" t="s">
        <v>115</v>
      </c>
      <c r="C26" s="3"/>
      <c r="D26" s="3"/>
      <c r="E26" s="9">
        <v>0.5254240152</v>
      </c>
      <c r="F26" s="10">
        <v>1.53055121285</v>
      </c>
      <c r="G26" s="21">
        <v>1.9639480867500003</v>
      </c>
    </row>
    <row r="27" spans="1:7" ht="12.75">
      <c r="A27" s="2" t="s">
        <v>46</v>
      </c>
      <c r="B27" s="2" t="s">
        <v>92</v>
      </c>
      <c r="C27" s="2" t="s">
        <v>138</v>
      </c>
      <c r="D27" s="2" t="s">
        <v>116</v>
      </c>
      <c r="E27" s="9">
        <v>0.03119894</v>
      </c>
      <c r="F27" s="10">
        <v>-0.01038122</v>
      </c>
      <c r="G27" s="21">
        <v>-0.02817119</v>
      </c>
    </row>
    <row r="28" spans="1:7" ht="12.75">
      <c r="A28" s="6"/>
      <c r="B28" s="6"/>
      <c r="C28" s="6"/>
      <c r="D28" s="11" t="s">
        <v>121</v>
      </c>
      <c r="E28" s="12">
        <v>0.9378</v>
      </c>
      <c r="F28" s="13">
        <v>0.572493</v>
      </c>
      <c r="G28" s="22">
        <v>-0.01086711</v>
      </c>
    </row>
    <row r="29" spans="1:7" ht="12.75">
      <c r="A29" s="6"/>
      <c r="B29" s="6"/>
      <c r="C29" s="2" t="s">
        <v>160</v>
      </c>
      <c r="D29" s="3"/>
      <c r="E29" s="9">
        <v>0.96899894</v>
      </c>
      <c r="F29" s="10">
        <v>0.5621117800000001</v>
      </c>
      <c r="G29" s="21">
        <v>-0.0390383</v>
      </c>
    </row>
    <row r="30" spans="1:7" ht="12.75">
      <c r="A30" s="6"/>
      <c r="B30" s="6"/>
      <c r="C30" s="2" t="s">
        <v>15</v>
      </c>
      <c r="D30" s="2" t="s">
        <v>116</v>
      </c>
      <c r="E30" s="9">
        <v>-0.003296319</v>
      </c>
      <c r="F30" s="10">
        <v>-0.003738949</v>
      </c>
      <c r="G30" s="21">
        <v>-0.00503558</v>
      </c>
    </row>
    <row r="31" spans="1:7" ht="12.75">
      <c r="A31" s="6"/>
      <c r="B31" s="6"/>
      <c r="C31" s="6"/>
      <c r="D31" s="11" t="s">
        <v>121</v>
      </c>
      <c r="E31" s="12">
        <v>0.05066368</v>
      </c>
      <c r="F31" s="13">
        <v>0.204496</v>
      </c>
      <c r="G31" s="22">
        <v>0.289649</v>
      </c>
    </row>
    <row r="32" spans="1:7" ht="12.75">
      <c r="A32" s="6"/>
      <c r="B32" s="6"/>
      <c r="C32" s="2" t="s">
        <v>161</v>
      </c>
      <c r="D32" s="3"/>
      <c r="E32" s="9">
        <v>0.047367361000000004</v>
      </c>
      <c r="F32" s="10">
        <v>0.20075705100000002</v>
      </c>
      <c r="G32" s="21">
        <v>0.28461342</v>
      </c>
    </row>
    <row r="33" spans="1:7" ht="12.75">
      <c r="A33" s="6"/>
      <c r="B33" s="2" t="s">
        <v>115</v>
      </c>
      <c r="C33" s="3"/>
      <c r="D33" s="3"/>
      <c r="E33" s="9">
        <v>0.25409157525</v>
      </c>
      <c r="F33" s="10">
        <v>0.19071720775</v>
      </c>
      <c r="G33" s="21">
        <v>0.061393779999999995</v>
      </c>
    </row>
    <row r="34" spans="1:7" ht="12.75">
      <c r="A34" s="2" t="s">
        <v>48</v>
      </c>
      <c r="B34" s="2" t="s">
        <v>92</v>
      </c>
      <c r="C34" s="2" t="s">
        <v>138</v>
      </c>
      <c r="D34" s="2" t="s">
        <v>116</v>
      </c>
      <c r="E34" s="9">
        <v>0.256224</v>
      </c>
      <c r="F34" s="10">
        <v>0.203803</v>
      </c>
      <c r="G34" s="21">
        <v>0.179651</v>
      </c>
    </row>
    <row r="35" spans="1:7" ht="12.75">
      <c r="A35" s="6"/>
      <c r="B35" s="6"/>
      <c r="C35" s="6"/>
      <c r="D35" s="11" t="s">
        <v>121</v>
      </c>
      <c r="E35" s="12">
        <v>0.301741</v>
      </c>
      <c r="F35" s="13">
        <v>0.849943</v>
      </c>
      <c r="G35" s="22">
        <v>1.09873</v>
      </c>
    </row>
    <row r="36" spans="1:9" ht="12.75">
      <c r="A36" s="6"/>
      <c r="B36" s="6"/>
      <c r="C36" s="2" t="s">
        <v>160</v>
      </c>
      <c r="D36" s="3"/>
      <c r="E36" s="9">
        <v>0.557965</v>
      </c>
      <c r="F36" s="10">
        <v>1.053746</v>
      </c>
      <c r="G36" s="21">
        <v>1.278381</v>
      </c>
      <c r="I36">
        <f>1/1.285</f>
        <v>0.7782101167315175</v>
      </c>
    </row>
    <row r="37" spans="1:7" ht="12.75">
      <c r="A37" s="6"/>
      <c r="B37" s="6"/>
      <c r="C37" s="2" t="s">
        <v>15</v>
      </c>
      <c r="D37" s="2" t="s">
        <v>116</v>
      </c>
      <c r="E37" s="9">
        <v>-0.0300953</v>
      </c>
      <c r="F37" s="10">
        <v>-0.009516704</v>
      </c>
      <c r="G37" s="21">
        <v>-0.003125594</v>
      </c>
    </row>
    <row r="38" spans="1:7" ht="12.75">
      <c r="A38" s="6"/>
      <c r="B38" s="6"/>
      <c r="C38" s="6"/>
      <c r="D38" s="11" t="s">
        <v>121</v>
      </c>
      <c r="E38" s="12">
        <v>0.0008112033</v>
      </c>
      <c r="F38" s="13">
        <v>0.116281</v>
      </c>
      <c r="G38" s="22">
        <v>0.232687</v>
      </c>
    </row>
    <row r="39" spans="1:7" ht="12.75">
      <c r="A39" s="6"/>
      <c r="B39" s="6"/>
      <c r="C39" s="2" t="s">
        <v>161</v>
      </c>
      <c r="D39" s="3"/>
      <c r="E39" s="9">
        <v>-0.029284096699999998</v>
      </c>
      <c r="F39" s="10">
        <v>0.106764296</v>
      </c>
      <c r="G39" s="21">
        <v>0.229561406</v>
      </c>
    </row>
    <row r="40" spans="1:7" ht="12.75">
      <c r="A40" s="6"/>
      <c r="B40" s="2" t="s">
        <v>115</v>
      </c>
      <c r="C40" s="3"/>
      <c r="D40" s="3"/>
      <c r="E40" s="9">
        <v>0.132170225825</v>
      </c>
      <c r="F40" s="10">
        <v>0.29012757400000005</v>
      </c>
      <c r="G40" s="21">
        <v>0.37698560150000004</v>
      </c>
    </row>
    <row r="41" spans="1:7" ht="12.75">
      <c r="A41" s="2"/>
      <c r="B41" s="3"/>
      <c r="C41" s="3"/>
      <c r="D41" s="2" t="s">
        <v>158</v>
      </c>
      <c r="E41" s="9">
        <v>0.08390127998</v>
      </c>
      <c r="F41" s="10">
        <v>0.08326105904</v>
      </c>
      <c r="G41" s="21">
        <v>0.05983895359999999</v>
      </c>
    </row>
    <row r="42" spans="1:7" ht="12.75">
      <c r="A42" s="6"/>
      <c r="B42" s="7"/>
      <c r="C42" s="7"/>
      <c r="D42" s="11" t="s">
        <v>159</v>
      </c>
      <c r="E42" s="12">
        <v>1.30740033433</v>
      </c>
      <c r="F42" s="13">
        <v>2.270856</v>
      </c>
      <c r="G42" s="22">
        <v>2.351635589</v>
      </c>
    </row>
    <row r="43" spans="1:7" ht="12.75">
      <c r="A43" s="14" t="s">
        <v>49</v>
      </c>
      <c r="B43" s="15"/>
      <c r="C43" s="15"/>
      <c r="D43" s="15"/>
      <c r="E43" s="16">
        <v>13.913016143099998</v>
      </c>
      <c r="F43" s="17">
        <v>23.541170590400004</v>
      </c>
      <c r="G43" s="23">
        <v>24.114745426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85"/>
  <sheetViews>
    <sheetView workbookViewId="0" topLeftCell="A1">
      <pane xSplit="2" ySplit="1" topLeftCell="D4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46" sqref="F446"/>
    </sheetView>
  </sheetViews>
  <sheetFormatPr defaultColWidth="9.140625" defaultRowHeight="12.75"/>
  <cols>
    <col min="1" max="5" width="23.7109375" style="0" customWidth="1"/>
    <col min="6" max="6" width="27.28125" style="0" customWidth="1"/>
    <col min="7" max="7" width="20.28125" style="0" customWidth="1"/>
    <col min="8" max="8" width="23.140625" style="0" customWidth="1"/>
  </cols>
  <sheetData>
    <row r="1" spans="1:8" ht="12.75">
      <c r="A1" t="s">
        <v>118</v>
      </c>
      <c r="B1" t="s">
        <v>90</v>
      </c>
      <c r="C1" t="s">
        <v>91</v>
      </c>
      <c r="D1" t="s">
        <v>119</v>
      </c>
      <c r="E1" t="s">
        <v>120</v>
      </c>
      <c r="F1">
        <v>2005</v>
      </c>
      <c r="G1">
        <v>2010</v>
      </c>
      <c r="H1">
        <v>2015</v>
      </c>
    </row>
    <row r="2" spans="1:8" ht="12.75">
      <c r="A2" t="s">
        <v>38</v>
      </c>
      <c r="B2" t="s">
        <v>15</v>
      </c>
      <c r="D2" t="str">
        <f>B2</f>
        <v>NAmerica</v>
      </c>
      <c r="E2" t="s">
        <v>116</v>
      </c>
      <c r="F2">
        <v>1440</v>
      </c>
      <c r="G2">
        <v>1123</v>
      </c>
      <c r="H2">
        <v>919</v>
      </c>
    </row>
    <row r="3" spans="1:8" ht="12.75">
      <c r="A3" t="s">
        <v>38</v>
      </c>
      <c r="B3" t="s">
        <v>54</v>
      </c>
      <c r="D3" t="str">
        <f aca="true" t="shared" si="0" ref="D3:D66">B3</f>
        <v>WEurope</v>
      </c>
      <c r="E3" t="s">
        <v>116</v>
      </c>
      <c r="F3">
        <v>559</v>
      </c>
      <c r="G3">
        <v>-10</v>
      </c>
      <c r="H3">
        <v>-260</v>
      </c>
    </row>
    <row r="4" spans="1:8" ht="12.75">
      <c r="A4" t="s">
        <v>38</v>
      </c>
      <c r="B4" t="s">
        <v>155</v>
      </c>
      <c r="D4" t="str">
        <f t="shared" si="0"/>
        <v>Japan</v>
      </c>
      <c r="E4" t="s">
        <v>116</v>
      </c>
      <c r="F4">
        <v>-85</v>
      </c>
      <c r="G4">
        <v>-72</v>
      </c>
      <c r="H4">
        <v>55</v>
      </c>
    </row>
    <row r="5" spans="1:9" ht="12.75">
      <c r="A5" t="s">
        <v>38</v>
      </c>
      <c r="B5" t="s">
        <v>138</v>
      </c>
      <c r="D5" t="str">
        <f t="shared" si="0"/>
        <v>CHN_TWN</v>
      </c>
      <c r="E5" t="s">
        <v>116</v>
      </c>
      <c r="F5">
        <v>2230</v>
      </c>
      <c r="G5">
        <v>4698</v>
      </c>
      <c r="H5">
        <v>7114</v>
      </c>
      <c r="I5">
        <f>SUM(F5:H5)</f>
        <v>14042</v>
      </c>
    </row>
    <row r="6" spans="1:8" ht="12.75">
      <c r="A6" t="s">
        <v>38</v>
      </c>
      <c r="B6" t="s">
        <v>50</v>
      </c>
      <c r="D6" t="str">
        <f t="shared" si="0"/>
        <v>OthNICs</v>
      </c>
      <c r="E6" t="s">
        <v>116</v>
      </c>
      <c r="F6">
        <v>-371</v>
      </c>
      <c r="G6">
        <v>-500</v>
      </c>
      <c r="H6">
        <v>-592</v>
      </c>
    </row>
    <row r="7" spans="1:8" ht="12.75">
      <c r="A7" t="s">
        <v>38</v>
      </c>
      <c r="B7" t="s">
        <v>52</v>
      </c>
      <c r="D7" t="str">
        <f t="shared" si="0"/>
        <v>SEA</v>
      </c>
      <c r="E7" t="s">
        <v>116</v>
      </c>
      <c r="F7">
        <v>-178.902</v>
      </c>
      <c r="G7">
        <v>-242.402</v>
      </c>
      <c r="H7">
        <v>-326.402</v>
      </c>
    </row>
    <row r="8" spans="1:8" ht="12.75">
      <c r="A8" t="s">
        <v>38</v>
      </c>
      <c r="B8" t="s">
        <v>53</v>
      </c>
      <c r="D8" t="str">
        <f t="shared" si="0"/>
        <v>SoAsia</v>
      </c>
      <c r="E8" t="s">
        <v>116</v>
      </c>
      <c r="F8">
        <v>-492</v>
      </c>
      <c r="G8">
        <v>-938</v>
      </c>
      <c r="H8">
        <v>-1339</v>
      </c>
    </row>
    <row r="9" spans="1:8" ht="12.75">
      <c r="A9" t="s">
        <v>38</v>
      </c>
      <c r="B9" t="s">
        <v>51</v>
      </c>
      <c r="D9" t="str">
        <f t="shared" si="0"/>
        <v>ROW</v>
      </c>
      <c r="E9" t="s">
        <v>116</v>
      </c>
      <c r="F9">
        <v>-386</v>
      </c>
      <c r="G9">
        <v>-865</v>
      </c>
      <c r="H9">
        <v>-1113</v>
      </c>
    </row>
    <row r="10" spans="1:8" ht="12.75">
      <c r="A10" t="s">
        <v>30</v>
      </c>
      <c r="B10" t="s">
        <v>15</v>
      </c>
      <c r="D10" t="str">
        <f t="shared" si="0"/>
        <v>NAmerica</v>
      </c>
      <c r="E10" t="s">
        <v>116</v>
      </c>
      <c r="F10">
        <v>413</v>
      </c>
      <c r="G10">
        <v>416.602</v>
      </c>
      <c r="H10">
        <v>386.906</v>
      </c>
    </row>
    <row r="11" spans="1:8" ht="12.75">
      <c r="A11" t="s">
        <v>30</v>
      </c>
      <c r="B11" t="s">
        <v>54</v>
      </c>
      <c r="D11" t="str">
        <f t="shared" si="0"/>
        <v>WEurope</v>
      </c>
      <c r="E11" t="s">
        <v>116</v>
      </c>
      <c r="F11">
        <v>353</v>
      </c>
      <c r="G11">
        <v>218</v>
      </c>
      <c r="H11">
        <v>174</v>
      </c>
    </row>
    <row r="12" spans="1:8" ht="12.75">
      <c r="A12" t="s">
        <v>30</v>
      </c>
      <c r="B12" t="s">
        <v>155</v>
      </c>
      <c r="D12" t="str">
        <f t="shared" si="0"/>
        <v>Japan</v>
      </c>
      <c r="E12" t="s">
        <v>116</v>
      </c>
      <c r="F12">
        <v>17.9023</v>
      </c>
      <c r="G12">
        <v>26.5039</v>
      </c>
      <c r="H12">
        <v>41.3008</v>
      </c>
    </row>
    <row r="13" spans="1:8" ht="12.75">
      <c r="A13" t="s">
        <v>30</v>
      </c>
      <c r="B13" t="s">
        <v>138</v>
      </c>
      <c r="D13" t="str">
        <f t="shared" si="0"/>
        <v>CHN_TWN</v>
      </c>
      <c r="E13" t="s">
        <v>116</v>
      </c>
      <c r="F13">
        <v>2251</v>
      </c>
      <c r="G13">
        <v>2714</v>
      </c>
      <c r="H13">
        <v>2905</v>
      </c>
    </row>
    <row r="14" spans="1:8" ht="12.75">
      <c r="A14" t="s">
        <v>30</v>
      </c>
      <c r="B14" t="s">
        <v>50</v>
      </c>
      <c r="D14" t="str">
        <f t="shared" si="0"/>
        <v>OthNICs</v>
      </c>
      <c r="E14" t="s">
        <v>116</v>
      </c>
      <c r="F14">
        <v>-121.4</v>
      </c>
      <c r="G14">
        <v>-155</v>
      </c>
      <c r="H14">
        <v>-169.699</v>
      </c>
    </row>
    <row r="15" spans="1:8" ht="12.75">
      <c r="A15" t="s">
        <v>30</v>
      </c>
      <c r="B15" t="s">
        <v>52</v>
      </c>
      <c r="D15" t="str">
        <f t="shared" si="0"/>
        <v>SEA</v>
      </c>
      <c r="E15" t="s">
        <v>116</v>
      </c>
      <c r="F15">
        <v>-66.1992</v>
      </c>
      <c r="G15">
        <v>-90.8008</v>
      </c>
      <c r="H15">
        <v>-113.602</v>
      </c>
    </row>
    <row r="16" spans="1:8" ht="12.75">
      <c r="A16" t="s">
        <v>30</v>
      </c>
      <c r="B16" t="s">
        <v>53</v>
      </c>
      <c r="D16" t="str">
        <f t="shared" si="0"/>
        <v>SoAsia</v>
      </c>
      <c r="E16" t="s">
        <v>116</v>
      </c>
      <c r="F16">
        <v>-245.9</v>
      </c>
      <c r="G16">
        <v>-254.701</v>
      </c>
      <c r="H16">
        <v>-234.604</v>
      </c>
    </row>
    <row r="17" spans="1:8" ht="12.75">
      <c r="A17" t="s">
        <v>30</v>
      </c>
      <c r="B17" t="s">
        <v>51</v>
      </c>
      <c r="D17" t="str">
        <f t="shared" si="0"/>
        <v>ROW</v>
      </c>
      <c r="E17" t="s">
        <v>116</v>
      </c>
      <c r="F17">
        <v>-124.699</v>
      </c>
      <c r="G17">
        <v>-163.402</v>
      </c>
      <c r="H17">
        <v>-139.402</v>
      </c>
    </row>
    <row r="18" spans="1:8" ht="12.75">
      <c r="A18" t="s">
        <v>35</v>
      </c>
      <c r="B18" t="s">
        <v>15</v>
      </c>
      <c r="D18" t="str">
        <f t="shared" si="0"/>
        <v>NAmerica</v>
      </c>
      <c r="E18" t="s">
        <v>116</v>
      </c>
      <c r="F18">
        <v>212</v>
      </c>
      <c r="G18">
        <v>-14</v>
      </c>
      <c r="H18">
        <v>-50</v>
      </c>
    </row>
    <row r="19" spans="1:8" ht="12.75">
      <c r="A19" t="s">
        <v>35</v>
      </c>
      <c r="B19" t="s">
        <v>54</v>
      </c>
      <c r="D19" t="str">
        <f t="shared" si="0"/>
        <v>WEurope</v>
      </c>
      <c r="E19" t="s">
        <v>116</v>
      </c>
      <c r="F19">
        <v>-243</v>
      </c>
      <c r="G19">
        <v>-211</v>
      </c>
      <c r="H19">
        <v>-189</v>
      </c>
    </row>
    <row r="20" spans="1:8" ht="12.75">
      <c r="A20" t="s">
        <v>35</v>
      </c>
      <c r="B20" t="s">
        <v>155</v>
      </c>
      <c r="D20" t="str">
        <f t="shared" si="0"/>
        <v>Japan</v>
      </c>
      <c r="E20" t="s">
        <v>116</v>
      </c>
      <c r="F20">
        <v>-225</v>
      </c>
      <c r="G20">
        <v>-101</v>
      </c>
      <c r="H20">
        <v>10</v>
      </c>
    </row>
    <row r="21" spans="1:8" ht="12.75">
      <c r="A21" t="s">
        <v>35</v>
      </c>
      <c r="B21" t="s">
        <v>138</v>
      </c>
      <c r="D21" t="str">
        <f t="shared" si="0"/>
        <v>CHN_TWN</v>
      </c>
      <c r="E21" t="s">
        <v>116</v>
      </c>
      <c r="F21">
        <v>293</v>
      </c>
      <c r="G21">
        <v>1584</v>
      </c>
      <c r="H21">
        <v>2318</v>
      </c>
    </row>
    <row r="22" spans="1:8" ht="12.75">
      <c r="A22" t="s">
        <v>35</v>
      </c>
      <c r="B22" t="s">
        <v>50</v>
      </c>
      <c r="D22" t="str">
        <f t="shared" si="0"/>
        <v>OthNICs</v>
      </c>
      <c r="E22" t="s">
        <v>116</v>
      </c>
      <c r="F22">
        <v>-15.6992</v>
      </c>
      <c r="G22">
        <v>-149.605</v>
      </c>
      <c r="H22">
        <v>-224.105</v>
      </c>
    </row>
    <row r="23" spans="1:8" ht="12.75">
      <c r="A23" t="s">
        <v>35</v>
      </c>
      <c r="B23" t="s">
        <v>52</v>
      </c>
      <c r="D23" t="str">
        <f t="shared" si="0"/>
        <v>SEA</v>
      </c>
      <c r="E23" t="s">
        <v>116</v>
      </c>
      <c r="F23">
        <v>-15.7031</v>
      </c>
      <c r="G23">
        <v>-146.5</v>
      </c>
      <c r="H23">
        <v>-229.102</v>
      </c>
    </row>
    <row r="24" spans="1:8" ht="12.75">
      <c r="A24" t="s">
        <v>35</v>
      </c>
      <c r="B24" t="s">
        <v>53</v>
      </c>
      <c r="D24" t="str">
        <f t="shared" si="0"/>
        <v>SoAsia</v>
      </c>
      <c r="E24" t="s">
        <v>116</v>
      </c>
      <c r="F24">
        <v>77.5</v>
      </c>
      <c r="G24">
        <v>-120.9</v>
      </c>
      <c r="H24">
        <v>-212.199</v>
      </c>
    </row>
    <row r="25" spans="1:8" ht="12.75">
      <c r="A25" t="s">
        <v>35</v>
      </c>
      <c r="B25" t="s">
        <v>51</v>
      </c>
      <c r="D25" t="str">
        <f t="shared" si="0"/>
        <v>ROW</v>
      </c>
      <c r="E25" t="s">
        <v>116</v>
      </c>
      <c r="F25">
        <v>176.82</v>
      </c>
      <c r="G25">
        <v>-47.5793</v>
      </c>
      <c r="H25">
        <v>-187.677</v>
      </c>
    </row>
    <row r="26" spans="1:8" ht="12.75">
      <c r="A26" t="s">
        <v>36</v>
      </c>
      <c r="B26" t="s">
        <v>15</v>
      </c>
      <c r="D26" t="str">
        <f t="shared" si="0"/>
        <v>NAmerica</v>
      </c>
      <c r="E26" t="s">
        <v>116</v>
      </c>
      <c r="F26">
        <v>1149</v>
      </c>
      <c r="G26">
        <v>1236</v>
      </c>
      <c r="H26">
        <v>1195.4</v>
      </c>
    </row>
    <row r="27" spans="1:8" ht="12.75">
      <c r="A27" t="s">
        <v>36</v>
      </c>
      <c r="B27" t="s">
        <v>54</v>
      </c>
      <c r="D27" t="str">
        <f t="shared" si="0"/>
        <v>WEurope</v>
      </c>
      <c r="E27" t="s">
        <v>116</v>
      </c>
      <c r="F27">
        <v>144</v>
      </c>
      <c r="G27">
        <v>114.6</v>
      </c>
      <c r="H27">
        <v>81.0996</v>
      </c>
    </row>
    <row r="28" spans="1:8" ht="12.75">
      <c r="A28" t="s">
        <v>36</v>
      </c>
      <c r="B28" t="s">
        <v>155</v>
      </c>
      <c r="D28" t="str">
        <f t="shared" si="0"/>
        <v>Japan</v>
      </c>
      <c r="E28" t="s">
        <v>116</v>
      </c>
      <c r="F28">
        <v>-13.0801</v>
      </c>
      <c r="G28">
        <v>32.9199</v>
      </c>
      <c r="H28">
        <v>27.4199</v>
      </c>
    </row>
    <row r="29" spans="1:8" ht="12.75">
      <c r="A29" t="s">
        <v>36</v>
      </c>
      <c r="B29" t="s">
        <v>138</v>
      </c>
      <c r="D29" t="str">
        <f t="shared" si="0"/>
        <v>CHN_TWN</v>
      </c>
      <c r="E29" t="s">
        <v>116</v>
      </c>
      <c r="F29">
        <v>-703.654</v>
      </c>
      <c r="G29">
        <v>-1260.05</v>
      </c>
      <c r="H29">
        <v>-1580.35</v>
      </c>
    </row>
    <row r="30" spans="1:8" ht="12.75">
      <c r="A30" t="s">
        <v>36</v>
      </c>
      <c r="B30" t="s">
        <v>50</v>
      </c>
      <c r="D30" t="str">
        <f t="shared" si="0"/>
        <v>OthNICs</v>
      </c>
      <c r="E30" t="s">
        <v>116</v>
      </c>
      <c r="F30">
        <v>-180.16</v>
      </c>
      <c r="G30">
        <v>-17.4404</v>
      </c>
      <c r="H30">
        <v>106.459</v>
      </c>
    </row>
    <row r="31" spans="1:8" ht="12.75">
      <c r="A31" t="s">
        <v>36</v>
      </c>
      <c r="B31" t="s">
        <v>52</v>
      </c>
      <c r="D31" t="str">
        <f t="shared" si="0"/>
        <v>SEA</v>
      </c>
      <c r="E31" t="s">
        <v>116</v>
      </c>
      <c r="F31">
        <v>-53.27</v>
      </c>
      <c r="G31">
        <v>-16.27</v>
      </c>
      <c r="H31">
        <v>38.23</v>
      </c>
    </row>
    <row r="32" spans="1:8" ht="12.75">
      <c r="A32" t="s">
        <v>36</v>
      </c>
      <c r="B32" t="s">
        <v>53</v>
      </c>
      <c r="D32" t="str">
        <f t="shared" si="0"/>
        <v>SoAsia</v>
      </c>
      <c r="E32" t="s">
        <v>116</v>
      </c>
      <c r="F32">
        <v>-139</v>
      </c>
      <c r="G32">
        <v>-4.43018</v>
      </c>
      <c r="H32">
        <v>99.1897</v>
      </c>
    </row>
    <row r="33" spans="1:8" ht="12.75">
      <c r="A33" t="s">
        <v>36</v>
      </c>
      <c r="B33" t="s">
        <v>51</v>
      </c>
      <c r="D33" t="str">
        <f t="shared" si="0"/>
        <v>ROW</v>
      </c>
      <c r="E33" t="s">
        <v>116</v>
      </c>
      <c r="F33">
        <v>-132.801</v>
      </c>
      <c r="G33">
        <v>-32.7012</v>
      </c>
      <c r="H33">
        <v>80.8984</v>
      </c>
    </row>
    <row r="34" spans="1:8" ht="12.75">
      <c r="A34" t="s">
        <v>34</v>
      </c>
      <c r="B34" t="s">
        <v>15</v>
      </c>
      <c r="D34" t="str">
        <f t="shared" si="0"/>
        <v>NAmerica</v>
      </c>
      <c r="E34" t="s">
        <v>116</v>
      </c>
      <c r="F34">
        <v>-356.402</v>
      </c>
      <c r="G34">
        <v>-249.622</v>
      </c>
      <c r="H34">
        <v>-230.862</v>
      </c>
    </row>
    <row r="35" spans="1:8" ht="12.75">
      <c r="A35" t="s">
        <v>34</v>
      </c>
      <c r="B35" t="s">
        <v>54</v>
      </c>
      <c r="D35" t="str">
        <f t="shared" si="0"/>
        <v>WEurope</v>
      </c>
      <c r="E35" t="s">
        <v>116</v>
      </c>
      <c r="F35">
        <v>289.402</v>
      </c>
      <c r="G35">
        <v>191.422</v>
      </c>
      <c r="H35">
        <v>158.022</v>
      </c>
    </row>
    <row r="36" spans="1:8" ht="12.75">
      <c r="A36" t="s">
        <v>34</v>
      </c>
      <c r="B36" t="s">
        <v>155</v>
      </c>
      <c r="D36" t="str">
        <f t="shared" si="0"/>
        <v>Japan</v>
      </c>
      <c r="E36" t="s">
        <v>116</v>
      </c>
      <c r="F36">
        <v>129.098</v>
      </c>
      <c r="G36">
        <v>-21.0039</v>
      </c>
      <c r="H36">
        <v>-65.3047</v>
      </c>
    </row>
    <row r="37" spans="1:8" ht="12.75">
      <c r="A37" t="s">
        <v>34</v>
      </c>
      <c r="B37" t="s">
        <v>138</v>
      </c>
      <c r="D37" t="str">
        <f t="shared" si="0"/>
        <v>CHN_TWN</v>
      </c>
      <c r="E37" t="s">
        <v>116</v>
      </c>
      <c r="F37">
        <v>334.56</v>
      </c>
      <c r="G37">
        <v>174.95</v>
      </c>
      <c r="H37">
        <v>196.559</v>
      </c>
    </row>
    <row r="38" spans="1:8" ht="12.75">
      <c r="A38" t="s">
        <v>34</v>
      </c>
      <c r="B38" t="s">
        <v>50</v>
      </c>
      <c r="D38" t="str">
        <f t="shared" si="0"/>
        <v>OthNICs</v>
      </c>
      <c r="E38" t="s">
        <v>116</v>
      </c>
      <c r="F38">
        <v>-38.4901</v>
      </c>
      <c r="G38">
        <v>-11.6171</v>
      </c>
      <c r="H38">
        <v>3.1189</v>
      </c>
    </row>
    <row r="39" spans="1:8" ht="12.75">
      <c r="A39" t="s">
        <v>34</v>
      </c>
      <c r="B39" t="s">
        <v>52</v>
      </c>
      <c r="D39" t="str">
        <f t="shared" si="0"/>
        <v>SEA</v>
      </c>
      <c r="E39" t="s">
        <v>116</v>
      </c>
      <c r="F39">
        <v>-48.4302</v>
      </c>
      <c r="G39">
        <v>7.57982</v>
      </c>
      <c r="H39">
        <v>32.6897</v>
      </c>
    </row>
    <row r="40" spans="1:8" ht="12.75">
      <c r="A40" t="s">
        <v>34</v>
      </c>
      <c r="B40" t="s">
        <v>53</v>
      </c>
      <c r="D40" t="str">
        <f t="shared" si="0"/>
        <v>SoAsia</v>
      </c>
      <c r="E40" t="s">
        <v>116</v>
      </c>
      <c r="F40">
        <v>-154.213</v>
      </c>
      <c r="G40">
        <v>-100.937</v>
      </c>
      <c r="H40">
        <v>-80.9301</v>
      </c>
    </row>
    <row r="41" spans="1:8" ht="12.75">
      <c r="A41" t="s">
        <v>34</v>
      </c>
      <c r="B41" t="s">
        <v>51</v>
      </c>
      <c r="D41" t="str">
        <f t="shared" si="0"/>
        <v>ROW</v>
      </c>
      <c r="E41" t="s">
        <v>116</v>
      </c>
      <c r="F41">
        <v>-277.799</v>
      </c>
      <c r="G41">
        <v>-95.4989</v>
      </c>
      <c r="H41">
        <v>12.0011</v>
      </c>
    </row>
    <row r="42" spans="1:14" ht="12.75">
      <c r="A42" t="s">
        <v>41</v>
      </c>
      <c r="B42" t="s">
        <v>15</v>
      </c>
      <c r="D42" t="str">
        <f t="shared" si="0"/>
        <v>NAmerica</v>
      </c>
      <c r="E42" t="s">
        <v>116</v>
      </c>
      <c r="F42" s="1">
        <v>0.003620633</v>
      </c>
      <c r="G42" s="1">
        <v>0.003971292</v>
      </c>
      <c r="H42" s="1">
        <v>0.005632073</v>
      </c>
      <c r="J42" s="1"/>
      <c r="N42" s="1"/>
    </row>
    <row r="43" spans="1:15" ht="12.75">
      <c r="A43" t="s">
        <v>41</v>
      </c>
      <c r="B43" t="s">
        <v>54</v>
      </c>
      <c r="D43" t="str">
        <f t="shared" si="0"/>
        <v>WEurope</v>
      </c>
      <c r="E43" t="s">
        <v>116</v>
      </c>
      <c r="F43" s="1">
        <v>0.003342679</v>
      </c>
      <c r="G43" s="1">
        <v>0.002902774</v>
      </c>
      <c r="H43" s="1">
        <v>0.0036944</v>
      </c>
      <c r="J43" s="1"/>
      <c r="K43" s="1"/>
      <c r="N43" s="1"/>
      <c r="O43" s="1"/>
    </row>
    <row r="44" spans="1:14" ht="12.75">
      <c r="A44" t="s">
        <v>41</v>
      </c>
      <c r="B44" t="s">
        <v>155</v>
      </c>
      <c r="D44" t="str">
        <f t="shared" si="0"/>
        <v>Japan</v>
      </c>
      <c r="E44" t="s">
        <v>116</v>
      </c>
      <c r="F44" s="1">
        <v>0.001581988</v>
      </c>
      <c r="G44" s="1">
        <v>0.003377747</v>
      </c>
      <c r="H44" s="1">
        <v>0.005165332</v>
      </c>
      <c r="J44" s="1"/>
      <c r="N44" s="1"/>
    </row>
    <row r="45" spans="1:8" ht="12.75">
      <c r="A45" t="s">
        <v>41</v>
      </c>
      <c r="B45" t="s">
        <v>138</v>
      </c>
      <c r="D45" t="str">
        <f t="shared" si="0"/>
        <v>CHN_TWN</v>
      </c>
      <c r="E45" t="s">
        <v>116</v>
      </c>
      <c r="F45">
        <v>0.160545</v>
      </c>
      <c r="G45">
        <v>0.193891</v>
      </c>
      <c r="H45">
        <v>0.1707</v>
      </c>
    </row>
    <row r="46" spans="1:15" ht="12.75">
      <c r="A46" t="s">
        <v>41</v>
      </c>
      <c r="B46" t="s">
        <v>50</v>
      </c>
      <c r="D46" t="str">
        <f t="shared" si="0"/>
        <v>OthNICs</v>
      </c>
      <c r="E46" t="s">
        <v>116</v>
      </c>
      <c r="F46" s="1">
        <v>-0.02389937</v>
      </c>
      <c r="G46" s="1">
        <v>-0.0427605</v>
      </c>
      <c r="H46" s="1">
        <v>-0.04139245</v>
      </c>
      <c r="J46" s="1"/>
      <c r="N46" s="1"/>
      <c r="O46" s="1"/>
    </row>
    <row r="47" spans="1:8" ht="12.75">
      <c r="A47" t="s">
        <v>41</v>
      </c>
      <c r="B47" t="s">
        <v>52</v>
      </c>
      <c r="D47" t="str">
        <f t="shared" si="0"/>
        <v>SEA</v>
      </c>
      <c r="E47" t="s">
        <v>116</v>
      </c>
      <c r="F47" s="1">
        <v>-0.01771072</v>
      </c>
      <c r="G47" s="1">
        <v>-0.03161628</v>
      </c>
      <c r="H47" s="1">
        <v>-0.03351802</v>
      </c>
    </row>
    <row r="48" spans="1:8" ht="12.75">
      <c r="A48" t="s">
        <v>41</v>
      </c>
      <c r="B48" t="s">
        <v>53</v>
      </c>
      <c r="D48" t="str">
        <f t="shared" si="0"/>
        <v>SoAsia</v>
      </c>
      <c r="E48" t="s">
        <v>116</v>
      </c>
      <c r="F48" s="1">
        <v>-0.05242975</v>
      </c>
      <c r="G48" s="1">
        <v>-0.06309255</v>
      </c>
      <c r="H48" s="1">
        <v>-0.04658442</v>
      </c>
    </row>
    <row r="49" spans="1:14" ht="12.75">
      <c r="A49" t="s">
        <v>41</v>
      </c>
      <c r="B49" t="s">
        <v>51</v>
      </c>
      <c r="D49" t="str">
        <f t="shared" si="0"/>
        <v>ROW</v>
      </c>
      <c r="E49" t="s">
        <v>116</v>
      </c>
      <c r="F49" s="1">
        <v>-0.005758593</v>
      </c>
      <c r="G49" s="1">
        <v>-0.01069612</v>
      </c>
      <c r="H49" s="1">
        <v>-0.009162324</v>
      </c>
      <c r="J49" s="1"/>
      <c r="N49" s="1"/>
    </row>
    <row r="50" spans="1:8" ht="12.75">
      <c r="A50" t="s">
        <v>40</v>
      </c>
      <c r="B50" t="s">
        <v>15</v>
      </c>
      <c r="D50" t="str">
        <f t="shared" si="0"/>
        <v>NAmerica</v>
      </c>
      <c r="E50" t="s">
        <v>116</v>
      </c>
      <c r="F50" s="1">
        <v>-0.003191215</v>
      </c>
      <c r="G50" s="1">
        <v>0.01318732</v>
      </c>
      <c r="H50" s="1">
        <v>0.02585823</v>
      </c>
    </row>
    <row r="51" spans="1:8" ht="12.75">
      <c r="A51" t="s">
        <v>40</v>
      </c>
      <c r="B51" t="s">
        <v>54</v>
      </c>
      <c r="D51" t="str">
        <f t="shared" si="0"/>
        <v>WEurope</v>
      </c>
      <c r="E51" t="s">
        <v>116</v>
      </c>
      <c r="F51" s="1">
        <v>-0.007040838</v>
      </c>
      <c r="G51" s="1">
        <v>0.007287964</v>
      </c>
      <c r="H51" s="1">
        <v>0.01962692</v>
      </c>
    </row>
    <row r="52" spans="1:8" ht="12.75">
      <c r="A52" t="s">
        <v>40</v>
      </c>
      <c r="B52" t="s">
        <v>155</v>
      </c>
      <c r="D52" t="str">
        <f t="shared" si="0"/>
        <v>Japan</v>
      </c>
      <c r="E52" t="s">
        <v>116</v>
      </c>
      <c r="F52" s="1">
        <v>0.0407124</v>
      </c>
      <c r="G52" s="1">
        <v>0.02701893</v>
      </c>
      <c r="H52" s="1">
        <v>0.02650368</v>
      </c>
    </row>
    <row r="53" spans="1:8" ht="12.75">
      <c r="A53" t="s">
        <v>40</v>
      </c>
      <c r="B53" t="s">
        <v>138</v>
      </c>
      <c r="D53" t="str">
        <f t="shared" si="0"/>
        <v>CHN_TWN</v>
      </c>
      <c r="E53" t="s">
        <v>116</v>
      </c>
      <c r="F53">
        <v>0.332486</v>
      </c>
      <c r="G53">
        <v>0.241468</v>
      </c>
      <c r="H53" s="1">
        <v>0.07124825</v>
      </c>
    </row>
    <row r="54" spans="1:8" ht="12.75">
      <c r="A54" t="s">
        <v>40</v>
      </c>
      <c r="B54" t="s">
        <v>50</v>
      </c>
      <c r="D54" t="str">
        <f t="shared" si="0"/>
        <v>OthNICs</v>
      </c>
      <c r="E54" t="s">
        <v>116</v>
      </c>
      <c r="F54">
        <v>-0.119179</v>
      </c>
      <c r="G54" s="1">
        <v>-0.09302007</v>
      </c>
      <c r="H54" s="1">
        <v>-0.02259902</v>
      </c>
    </row>
    <row r="55" spans="1:8" ht="12.75">
      <c r="A55" t="s">
        <v>40</v>
      </c>
      <c r="B55" t="s">
        <v>52</v>
      </c>
      <c r="D55" t="str">
        <f t="shared" si="0"/>
        <v>SEA</v>
      </c>
      <c r="E55" t="s">
        <v>116</v>
      </c>
      <c r="F55" s="1">
        <v>-0.0627993</v>
      </c>
      <c r="G55" s="1">
        <v>-0.06999669</v>
      </c>
      <c r="H55" s="1">
        <v>-0.03357419</v>
      </c>
    </row>
    <row r="56" spans="1:8" ht="12.75">
      <c r="A56" t="s">
        <v>40</v>
      </c>
      <c r="B56" t="s">
        <v>53</v>
      </c>
      <c r="D56" t="str">
        <f t="shared" si="0"/>
        <v>SoAsia</v>
      </c>
      <c r="E56" t="s">
        <v>116</v>
      </c>
      <c r="F56">
        <v>-0.264233</v>
      </c>
      <c r="G56">
        <v>-0.145625</v>
      </c>
      <c r="H56" s="1">
        <v>-7.906115E-05</v>
      </c>
    </row>
    <row r="57" spans="1:8" ht="12.75">
      <c r="A57" t="s">
        <v>40</v>
      </c>
      <c r="B57" t="s">
        <v>51</v>
      </c>
      <c r="D57" t="str">
        <f t="shared" si="0"/>
        <v>ROW</v>
      </c>
      <c r="E57" t="s">
        <v>116</v>
      </c>
      <c r="F57" s="1">
        <v>-0.04658302</v>
      </c>
      <c r="G57" s="1">
        <v>-0.02987929</v>
      </c>
      <c r="H57" s="1">
        <v>-0.0006367479</v>
      </c>
    </row>
    <row r="58" spans="1:8" ht="12.75">
      <c r="A58" t="s">
        <v>43</v>
      </c>
      <c r="B58" t="s">
        <v>15</v>
      </c>
      <c r="D58" t="str">
        <f t="shared" si="0"/>
        <v>NAmerica</v>
      </c>
      <c r="E58" t="s">
        <v>116</v>
      </c>
      <c r="F58" s="1">
        <v>-0.0003007892</v>
      </c>
      <c r="G58" s="1">
        <v>0.0008138514</v>
      </c>
      <c r="H58" s="1">
        <v>0.006302347</v>
      </c>
    </row>
    <row r="59" spans="1:14" ht="12.75">
      <c r="A59" t="s">
        <v>43</v>
      </c>
      <c r="B59" t="s">
        <v>54</v>
      </c>
      <c r="D59" t="str">
        <f t="shared" si="0"/>
        <v>WEurope</v>
      </c>
      <c r="E59" t="s">
        <v>116</v>
      </c>
      <c r="F59" s="1">
        <v>-6.943279E-05</v>
      </c>
      <c r="G59" s="1">
        <v>-0.0004279272</v>
      </c>
      <c r="H59" s="1">
        <v>0.003852502</v>
      </c>
      <c r="J59" s="1"/>
      <c r="N59" s="1"/>
    </row>
    <row r="60" spans="1:14" ht="12.75">
      <c r="A60" t="s">
        <v>43</v>
      </c>
      <c r="B60" t="s">
        <v>155</v>
      </c>
      <c r="D60" t="str">
        <f t="shared" si="0"/>
        <v>Japan</v>
      </c>
      <c r="E60" t="s">
        <v>116</v>
      </c>
      <c r="F60" s="1">
        <v>0.003336526</v>
      </c>
      <c r="G60" s="1">
        <v>0.008083434</v>
      </c>
      <c r="H60" s="1">
        <v>0.01271554</v>
      </c>
      <c r="J60" s="1"/>
      <c r="N60" s="1"/>
    </row>
    <row r="61" spans="1:8" ht="12.75">
      <c r="A61" t="s">
        <v>43</v>
      </c>
      <c r="B61" t="s">
        <v>138</v>
      </c>
      <c r="D61" t="str">
        <f t="shared" si="0"/>
        <v>CHN_TWN</v>
      </c>
      <c r="E61" t="s">
        <v>116</v>
      </c>
      <c r="F61" s="1">
        <v>0.09182185</v>
      </c>
      <c r="G61">
        <v>0.199113</v>
      </c>
      <c r="H61">
        <v>0.17533</v>
      </c>
    </row>
    <row r="62" spans="1:14" ht="12.75">
      <c r="A62" t="s">
        <v>43</v>
      </c>
      <c r="B62" t="s">
        <v>50</v>
      </c>
      <c r="D62" t="str">
        <f t="shared" si="0"/>
        <v>OthNICs</v>
      </c>
      <c r="E62" t="s">
        <v>116</v>
      </c>
      <c r="F62" s="1">
        <v>-0.02148901</v>
      </c>
      <c r="G62" s="1">
        <v>-0.06035352</v>
      </c>
      <c r="H62" s="1">
        <v>-0.05797358</v>
      </c>
      <c r="J62" s="1"/>
      <c r="N62" s="1"/>
    </row>
    <row r="63" spans="1:8" ht="12.75">
      <c r="A63" t="s">
        <v>43</v>
      </c>
      <c r="B63" t="s">
        <v>52</v>
      </c>
      <c r="D63" t="str">
        <f t="shared" si="0"/>
        <v>SEA</v>
      </c>
      <c r="E63" t="s">
        <v>116</v>
      </c>
      <c r="F63" s="1">
        <v>-0.01659596</v>
      </c>
      <c r="G63" s="1">
        <v>-0.0440126</v>
      </c>
      <c r="H63" s="1">
        <v>-0.04772558</v>
      </c>
    </row>
    <row r="64" spans="1:8" ht="12.75">
      <c r="A64" t="s">
        <v>43</v>
      </c>
      <c r="B64" t="s">
        <v>53</v>
      </c>
      <c r="D64" t="str">
        <f t="shared" si="0"/>
        <v>SoAsia</v>
      </c>
      <c r="E64" t="s">
        <v>116</v>
      </c>
      <c r="F64" s="1">
        <v>-0.0566094</v>
      </c>
      <c r="G64">
        <v>-0.12342</v>
      </c>
      <c r="H64">
        <v>-0.101039</v>
      </c>
    </row>
    <row r="65" spans="1:8" ht="12.75">
      <c r="A65" t="s">
        <v>43</v>
      </c>
      <c r="B65" t="s">
        <v>51</v>
      </c>
      <c r="D65" t="str">
        <f t="shared" si="0"/>
        <v>ROW</v>
      </c>
      <c r="E65" t="s">
        <v>116</v>
      </c>
      <c r="F65" s="1">
        <v>-0.007618584</v>
      </c>
      <c r="G65" s="1">
        <v>-0.01964839</v>
      </c>
      <c r="H65" s="1">
        <v>-0.01749878</v>
      </c>
    </row>
    <row r="66" spans="1:14" ht="12.75">
      <c r="A66" t="s">
        <v>47</v>
      </c>
      <c r="B66" t="s">
        <v>15</v>
      </c>
      <c r="D66" t="str">
        <f t="shared" si="0"/>
        <v>NAmerica</v>
      </c>
      <c r="E66" t="s">
        <v>116</v>
      </c>
      <c r="F66" s="1">
        <v>0.05739394</v>
      </c>
      <c r="G66" s="1">
        <v>0.06033505</v>
      </c>
      <c r="H66" s="1">
        <v>0.05614163</v>
      </c>
      <c r="J66" s="1"/>
      <c r="K66" s="1"/>
      <c r="N66" s="1"/>
    </row>
    <row r="67" spans="1:15" ht="12.75">
      <c r="A67" t="s">
        <v>47</v>
      </c>
      <c r="B67" t="s">
        <v>54</v>
      </c>
      <c r="D67" t="str">
        <f aca="true" t="shared" si="1" ref="D67:D73">B67</f>
        <v>WEurope</v>
      </c>
      <c r="E67" t="s">
        <v>116</v>
      </c>
      <c r="F67" s="1">
        <v>0.01049872</v>
      </c>
      <c r="G67" s="1">
        <v>0.01100346</v>
      </c>
      <c r="H67" s="1">
        <v>0.01104426</v>
      </c>
      <c r="J67" s="1"/>
      <c r="K67" s="1"/>
      <c r="L67" s="1"/>
      <c r="N67" s="1"/>
      <c r="O67" s="1"/>
    </row>
    <row r="68" spans="1:8" ht="12.75">
      <c r="A68" t="s">
        <v>47</v>
      </c>
      <c r="B68" t="s">
        <v>155</v>
      </c>
      <c r="D68" t="str">
        <f t="shared" si="1"/>
        <v>Japan</v>
      </c>
      <c r="E68" t="s">
        <v>116</v>
      </c>
      <c r="F68" s="1">
        <v>0.007142992</v>
      </c>
      <c r="G68" s="1">
        <v>0.006529368</v>
      </c>
      <c r="H68" s="1">
        <v>0.005176111</v>
      </c>
    </row>
    <row r="69" spans="1:8" ht="12.75">
      <c r="A69" t="s">
        <v>47</v>
      </c>
      <c r="B69" t="s">
        <v>138</v>
      </c>
      <c r="D69" t="str">
        <f t="shared" si="1"/>
        <v>CHN_TWN</v>
      </c>
      <c r="E69" t="s">
        <v>116</v>
      </c>
      <c r="F69">
        <v>-0.162761</v>
      </c>
      <c r="G69">
        <v>-0.213712</v>
      </c>
      <c r="H69">
        <v>-0.233321</v>
      </c>
    </row>
    <row r="70" spans="1:8" ht="12.75">
      <c r="A70" t="s">
        <v>47</v>
      </c>
      <c r="B70" t="s">
        <v>50</v>
      </c>
      <c r="D70" t="str">
        <f t="shared" si="1"/>
        <v>OthNICs</v>
      </c>
      <c r="E70" t="s">
        <v>116</v>
      </c>
      <c r="F70" s="1">
        <v>-0.03941045</v>
      </c>
      <c r="G70" s="1">
        <v>-0.0158023</v>
      </c>
      <c r="H70" s="1">
        <v>-0.002815352</v>
      </c>
    </row>
    <row r="71" spans="1:8" ht="12.75">
      <c r="A71" t="s">
        <v>47</v>
      </c>
      <c r="B71" t="s">
        <v>52</v>
      </c>
      <c r="D71" t="str">
        <f t="shared" si="1"/>
        <v>SEA</v>
      </c>
      <c r="E71" t="s">
        <v>116</v>
      </c>
      <c r="F71" s="1">
        <v>-0.02650986</v>
      </c>
      <c r="G71" s="1">
        <v>-0.0158532</v>
      </c>
      <c r="H71" s="1">
        <v>-0.008950908</v>
      </c>
    </row>
    <row r="72" spans="1:8" ht="12.75">
      <c r="A72" t="s">
        <v>47</v>
      </c>
      <c r="B72" t="s">
        <v>53</v>
      </c>
      <c r="D72" t="str">
        <f t="shared" si="1"/>
        <v>SoAsia</v>
      </c>
      <c r="E72" t="s">
        <v>116</v>
      </c>
      <c r="F72">
        <v>-0.164154</v>
      </c>
      <c r="G72" s="1">
        <v>-0.09857945</v>
      </c>
      <c r="H72" s="1">
        <v>-0.06281218</v>
      </c>
    </row>
    <row r="73" spans="1:16" ht="12.75">
      <c r="A73" t="s">
        <v>47</v>
      </c>
      <c r="B73" t="s">
        <v>51</v>
      </c>
      <c r="D73" t="str">
        <f t="shared" si="1"/>
        <v>ROW</v>
      </c>
      <c r="E73" t="s">
        <v>116</v>
      </c>
      <c r="F73" s="1">
        <v>-0.02366027</v>
      </c>
      <c r="G73" s="1">
        <v>-0.0145954</v>
      </c>
      <c r="H73" s="1">
        <v>-0.008434043</v>
      </c>
      <c r="J73" s="1"/>
      <c r="K73" s="1"/>
      <c r="L73" s="1"/>
      <c r="O73" s="1"/>
      <c r="P73" s="1"/>
    </row>
    <row r="74" spans="1:8" ht="12.75">
      <c r="A74" t="s">
        <v>44</v>
      </c>
      <c r="B74" t="s">
        <v>1</v>
      </c>
      <c r="C74" t="str">
        <f>LEFT(B74,FIND(":",B74)-1)</f>
        <v>Land</v>
      </c>
      <c r="D74" t="str">
        <f>MID(B74,FIND(":",B74)+1,LEN(B74)-FIND(":",B74))</f>
        <v>NAmerica</v>
      </c>
      <c r="E74" t="s">
        <v>116</v>
      </c>
      <c r="F74">
        <v>0</v>
      </c>
      <c r="G74">
        <v>0</v>
      </c>
      <c r="H74">
        <v>0</v>
      </c>
    </row>
    <row r="75" spans="1:8" ht="12.75">
      <c r="A75" t="s">
        <v>44</v>
      </c>
      <c r="B75" t="s">
        <v>65</v>
      </c>
      <c r="C75" t="str">
        <f aca="true" t="shared" si="2" ref="C75:C138">LEFT(B75,FIND(":",B75)-1)</f>
        <v>UnSkLab</v>
      </c>
      <c r="D75" t="str">
        <f aca="true" t="shared" si="3" ref="D75:D138">MID(B75,FIND(":",B75)+1,LEN(B75)-FIND(":",B75))</f>
        <v>NAmerica</v>
      </c>
      <c r="E75" t="s">
        <v>116</v>
      </c>
      <c r="F75">
        <v>0</v>
      </c>
      <c r="G75">
        <v>0</v>
      </c>
      <c r="H75">
        <v>0</v>
      </c>
    </row>
    <row r="76" spans="1:8" ht="12.75">
      <c r="A76" t="s">
        <v>44</v>
      </c>
      <c r="B76" t="s">
        <v>57</v>
      </c>
      <c r="C76" t="str">
        <f t="shared" si="2"/>
        <v>SkLab</v>
      </c>
      <c r="D76" t="str">
        <f t="shared" si="3"/>
        <v>NAmerica</v>
      </c>
      <c r="E76" t="s">
        <v>116</v>
      </c>
      <c r="F76">
        <v>0</v>
      </c>
      <c r="G76">
        <v>0</v>
      </c>
      <c r="H76">
        <v>0</v>
      </c>
    </row>
    <row r="77" spans="1:8" ht="12.75">
      <c r="A77" t="s">
        <v>44</v>
      </c>
      <c r="B77" t="s">
        <v>124</v>
      </c>
      <c r="C77" t="str">
        <f t="shared" si="2"/>
        <v>Capital</v>
      </c>
      <c r="D77" t="str">
        <f t="shared" si="3"/>
        <v>NAmerica</v>
      </c>
      <c r="E77" t="s">
        <v>116</v>
      </c>
      <c r="F77" s="1">
        <v>-0.0003007892</v>
      </c>
      <c r="G77" s="1">
        <v>0.0008138514</v>
      </c>
      <c r="H77" s="1">
        <v>0.006302347</v>
      </c>
    </row>
    <row r="78" spans="1:8" ht="12.75">
      <c r="A78" t="s">
        <v>44</v>
      </c>
      <c r="B78" t="s">
        <v>18</v>
      </c>
      <c r="C78" t="str">
        <f t="shared" si="2"/>
        <v>NatRes</v>
      </c>
      <c r="D78" t="str">
        <f t="shared" si="3"/>
        <v>NAmerica</v>
      </c>
      <c r="E78" t="s">
        <v>116</v>
      </c>
      <c r="F78">
        <v>0</v>
      </c>
      <c r="G78">
        <v>0</v>
      </c>
      <c r="H78">
        <v>0</v>
      </c>
    </row>
    <row r="79" spans="1:8" ht="12.75">
      <c r="A79" t="s">
        <v>44</v>
      </c>
      <c r="B79" t="s">
        <v>149</v>
      </c>
      <c r="C79" t="str">
        <f t="shared" si="2"/>
        <v>grains</v>
      </c>
      <c r="D79" t="str">
        <f t="shared" si="3"/>
        <v>NAmerica</v>
      </c>
      <c r="E79" t="s">
        <v>116</v>
      </c>
      <c r="F79" s="1">
        <v>0.01413613</v>
      </c>
      <c r="G79" s="1">
        <v>0.008478126</v>
      </c>
      <c r="H79" s="1">
        <v>0.007165998</v>
      </c>
    </row>
    <row r="80" spans="1:8" ht="12.75">
      <c r="A80" t="s">
        <v>44</v>
      </c>
      <c r="B80" t="s">
        <v>26</v>
      </c>
      <c r="C80" t="str">
        <f t="shared" si="2"/>
        <v>othfood</v>
      </c>
      <c r="D80" t="str">
        <f t="shared" si="3"/>
        <v>NAmerica</v>
      </c>
      <c r="E80" t="s">
        <v>116</v>
      </c>
      <c r="F80" s="1">
        <v>0.001829654</v>
      </c>
      <c r="G80" s="1">
        <v>0.0009533749</v>
      </c>
      <c r="H80" s="1">
        <v>0.002838666</v>
      </c>
    </row>
    <row r="81" spans="1:15" ht="12.75">
      <c r="A81" t="s">
        <v>44</v>
      </c>
      <c r="B81" t="s">
        <v>141</v>
      </c>
      <c r="C81" t="str">
        <f t="shared" si="2"/>
        <v>extract</v>
      </c>
      <c r="D81" t="str">
        <f t="shared" si="3"/>
        <v>NAmerica</v>
      </c>
      <c r="E81" t="s">
        <v>116</v>
      </c>
      <c r="F81" s="1">
        <v>0.02518361</v>
      </c>
      <c r="G81" s="1">
        <v>0.01717811</v>
      </c>
      <c r="H81" s="1">
        <v>0.01526584</v>
      </c>
      <c r="K81" s="1"/>
      <c r="O81" s="1"/>
    </row>
    <row r="82" spans="1:8" ht="12.75">
      <c r="A82" t="s">
        <v>44</v>
      </c>
      <c r="B82" t="s">
        <v>84</v>
      </c>
      <c r="C82" t="str">
        <f t="shared" si="2"/>
        <v>textiles</v>
      </c>
      <c r="D82" t="str">
        <f t="shared" si="3"/>
        <v>NAmerica</v>
      </c>
      <c r="E82" t="s">
        <v>116</v>
      </c>
      <c r="F82">
        <v>-1.76188</v>
      </c>
      <c r="G82">
        <v>-1.63519</v>
      </c>
      <c r="H82">
        <v>-1.43102</v>
      </c>
    </row>
    <row r="83" spans="1:10" ht="12.75">
      <c r="A83" t="s">
        <v>44</v>
      </c>
      <c r="B83" t="s">
        <v>9</v>
      </c>
      <c r="C83" t="str">
        <f t="shared" si="2"/>
        <v>mnfcs</v>
      </c>
      <c r="D83" t="str">
        <f t="shared" si="3"/>
        <v>NAmerica</v>
      </c>
      <c r="E83" t="s">
        <v>116</v>
      </c>
      <c r="F83">
        <v>0.132928</v>
      </c>
      <c r="G83">
        <v>0.116211</v>
      </c>
      <c r="H83" s="1">
        <v>0.0980023</v>
      </c>
      <c r="J83" s="1"/>
    </row>
    <row r="84" spans="1:14" ht="12.75">
      <c r="A84" t="s">
        <v>44</v>
      </c>
      <c r="B84" t="s">
        <v>76</v>
      </c>
      <c r="C84" t="str">
        <f t="shared" si="2"/>
        <v>services</v>
      </c>
      <c r="D84" t="str">
        <f t="shared" si="3"/>
        <v>NAmerica</v>
      </c>
      <c r="E84" t="s">
        <v>116</v>
      </c>
      <c r="F84" s="1">
        <v>0.004558744</v>
      </c>
      <c r="G84" s="1">
        <v>0.006164672</v>
      </c>
      <c r="H84" s="1">
        <v>0.008261465</v>
      </c>
      <c r="J84" s="1"/>
      <c r="N84" s="1"/>
    </row>
    <row r="85" spans="1:8" ht="12.75">
      <c r="A85" t="s">
        <v>44</v>
      </c>
      <c r="B85" t="s">
        <v>132</v>
      </c>
      <c r="C85" t="str">
        <f t="shared" si="2"/>
        <v>CGDS</v>
      </c>
      <c r="D85" t="str">
        <f t="shared" si="3"/>
        <v>NAmerica</v>
      </c>
      <c r="E85" t="s">
        <v>116</v>
      </c>
      <c r="F85" s="1">
        <v>-0.003191215</v>
      </c>
      <c r="G85" s="1">
        <v>0.01318732</v>
      </c>
      <c r="H85" s="1">
        <v>0.02585823</v>
      </c>
    </row>
    <row r="86" spans="1:8" ht="12.75">
      <c r="A86" t="s">
        <v>44</v>
      </c>
      <c r="B86" t="s">
        <v>6</v>
      </c>
      <c r="C86" t="str">
        <f t="shared" si="2"/>
        <v>Land</v>
      </c>
      <c r="D86" t="str">
        <f t="shared" si="3"/>
        <v>WEurope</v>
      </c>
      <c r="E86" t="s">
        <v>116</v>
      </c>
      <c r="F86">
        <v>0</v>
      </c>
      <c r="G86">
        <v>0</v>
      </c>
      <c r="H86">
        <v>0</v>
      </c>
    </row>
    <row r="87" spans="1:8" ht="12.75">
      <c r="A87" t="s">
        <v>44</v>
      </c>
      <c r="B87" t="s">
        <v>70</v>
      </c>
      <c r="C87" t="str">
        <f t="shared" si="2"/>
        <v>UnSkLab</v>
      </c>
      <c r="D87" t="str">
        <f t="shared" si="3"/>
        <v>WEurope</v>
      </c>
      <c r="E87" t="s">
        <v>116</v>
      </c>
      <c r="F87">
        <v>0</v>
      </c>
      <c r="G87">
        <v>0</v>
      </c>
      <c r="H87">
        <v>0</v>
      </c>
    </row>
    <row r="88" spans="1:8" ht="12.75">
      <c r="A88" t="s">
        <v>44</v>
      </c>
      <c r="B88" t="s">
        <v>62</v>
      </c>
      <c r="C88" t="str">
        <f t="shared" si="2"/>
        <v>SkLab</v>
      </c>
      <c r="D88" t="str">
        <f t="shared" si="3"/>
        <v>WEurope</v>
      </c>
      <c r="E88" t="s">
        <v>116</v>
      </c>
      <c r="F88">
        <v>0</v>
      </c>
      <c r="G88">
        <v>0</v>
      </c>
      <c r="H88">
        <v>0</v>
      </c>
    </row>
    <row r="89" spans="1:14" ht="12.75">
      <c r="A89" t="s">
        <v>44</v>
      </c>
      <c r="B89" t="s">
        <v>129</v>
      </c>
      <c r="C89" t="str">
        <f t="shared" si="2"/>
        <v>Capital</v>
      </c>
      <c r="D89" t="str">
        <f t="shared" si="3"/>
        <v>WEurope</v>
      </c>
      <c r="E89" t="s">
        <v>116</v>
      </c>
      <c r="F89" s="1">
        <v>-6.943279E-05</v>
      </c>
      <c r="G89" s="1">
        <v>-0.0004279272</v>
      </c>
      <c r="H89" s="1">
        <v>0.003852502</v>
      </c>
      <c r="J89" s="1"/>
      <c r="N89" s="1"/>
    </row>
    <row r="90" spans="1:8" ht="12.75">
      <c r="A90" t="s">
        <v>44</v>
      </c>
      <c r="B90" t="s">
        <v>23</v>
      </c>
      <c r="C90" t="str">
        <f t="shared" si="2"/>
        <v>NatRes</v>
      </c>
      <c r="D90" t="str">
        <f t="shared" si="3"/>
        <v>WEurope</v>
      </c>
      <c r="E90" t="s">
        <v>116</v>
      </c>
      <c r="F90">
        <v>0</v>
      </c>
      <c r="G90">
        <v>0</v>
      </c>
      <c r="H90">
        <v>0</v>
      </c>
    </row>
    <row r="91" spans="1:8" ht="12.75">
      <c r="A91" t="s">
        <v>44</v>
      </c>
      <c r="B91" t="s">
        <v>154</v>
      </c>
      <c r="C91" t="str">
        <f t="shared" si="2"/>
        <v>grains</v>
      </c>
      <c r="D91" t="str">
        <f t="shared" si="3"/>
        <v>WEurope</v>
      </c>
      <c r="E91" t="s">
        <v>116</v>
      </c>
      <c r="F91" s="1">
        <v>-0.01449273</v>
      </c>
      <c r="G91" s="1">
        <v>-0.008902965</v>
      </c>
      <c r="H91" s="1">
        <v>-0.006189987</v>
      </c>
    </row>
    <row r="92" spans="1:15" ht="12.75">
      <c r="A92" t="s">
        <v>44</v>
      </c>
      <c r="B92" t="s">
        <v>73</v>
      </c>
      <c r="C92" t="str">
        <f t="shared" si="2"/>
        <v>othfood</v>
      </c>
      <c r="D92" t="str">
        <f t="shared" si="3"/>
        <v>WEurope</v>
      </c>
      <c r="E92" t="s">
        <v>116</v>
      </c>
      <c r="F92" s="1">
        <v>-0.01138265</v>
      </c>
      <c r="G92" s="1">
        <v>-0.008608947</v>
      </c>
      <c r="H92" s="1">
        <v>-0.005909664</v>
      </c>
      <c r="J92" s="1"/>
      <c r="K92" s="1"/>
      <c r="N92" s="1"/>
      <c r="O92" s="1"/>
    </row>
    <row r="93" spans="1:15" ht="12.75">
      <c r="A93" t="s">
        <v>44</v>
      </c>
      <c r="B93" t="s">
        <v>146</v>
      </c>
      <c r="C93" t="str">
        <f t="shared" si="2"/>
        <v>extract</v>
      </c>
      <c r="D93" t="str">
        <f t="shared" si="3"/>
        <v>WEurope</v>
      </c>
      <c r="E93" t="s">
        <v>116</v>
      </c>
      <c r="F93" s="1">
        <v>0.02432094</v>
      </c>
      <c r="G93" s="1">
        <v>0.01660484</v>
      </c>
      <c r="H93" s="1">
        <v>0.01386714</v>
      </c>
      <c r="J93" s="1"/>
      <c r="N93" s="1"/>
      <c r="O93" s="1"/>
    </row>
    <row r="94" spans="1:8" ht="12.75">
      <c r="A94" t="s">
        <v>44</v>
      </c>
      <c r="B94" t="s">
        <v>89</v>
      </c>
      <c r="C94" t="str">
        <f t="shared" si="2"/>
        <v>textiles</v>
      </c>
      <c r="D94" t="str">
        <f t="shared" si="3"/>
        <v>WEurope</v>
      </c>
      <c r="E94" t="s">
        <v>116</v>
      </c>
      <c r="F94">
        <v>-1.37458</v>
      </c>
      <c r="G94">
        <v>-1.16791</v>
      </c>
      <c r="H94">
        <v>-1.00492</v>
      </c>
    </row>
    <row r="95" spans="1:16" ht="12.75">
      <c r="A95" t="s">
        <v>44</v>
      </c>
      <c r="B95" t="s">
        <v>14</v>
      </c>
      <c r="C95" t="str">
        <f t="shared" si="2"/>
        <v>mnfcs</v>
      </c>
      <c r="D95" t="str">
        <f t="shared" si="3"/>
        <v>WEurope</v>
      </c>
      <c r="E95" t="s">
        <v>116</v>
      </c>
      <c r="F95">
        <v>0.154797</v>
      </c>
      <c r="G95">
        <v>0.113489</v>
      </c>
      <c r="H95" s="1">
        <v>0.08984025</v>
      </c>
      <c r="P95" s="1"/>
    </row>
    <row r="96" spans="1:16" ht="12.75">
      <c r="A96" t="s">
        <v>44</v>
      </c>
      <c r="B96" t="s">
        <v>81</v>
      </c>
      <c r="C96" t="str">
        <f t="shared" si="2"/>
        <v>services</v>
      </c>
      <c r="D96" t="str">
        <f t="shared" si="3"/>
        <v>WEurope</v>
      </c>
      <c r="E96" t="s">
        <v>116</v>
      </c>
      <c r="F96" s="1">
        <v>0.002214014</v>
      </c>
      <c r="G96" s="1">
        <v>0.00265049</v>
      </c>
      <c r="H96" s="1">
        <v>0.003964996</v>
      </c>
      <c r="J96" s="1"/>
      <c r="K96" s="1"/>
      <c r="L96" s="1"/>
      <c r="N96" s="1"/>
      <c r="O96" s="1"/>
      <c r="P96" s="1"/>
    </row>
    <row r="97" spans="1:8" ht="12.75">
      <c r="A97" t="s">
        <v>44</v>
      </c>
      <c r="B97" t="s">
        <v>137</v>
      </c>
      <c r="C97" t="str">
        <f t="shared" si="2"/>
        <v>CGDS</v>
      </c>
      <c r="D97" t="str">
        <f t="shared" si="3"/>
        <v>WEurope</v>
      </c>
      <c r="E97" t="s">
        <v>116</v>
      </c>
      <c r="F97" s="1">
        <v>-0.007040838</v>
      </c>
      <c r="G97" s="1">
        <v>0.007287964</v>
      </c>
      <c r="H97" s="1">
        <v>0.01962692</v>
      </c>
    </row>
    <row r="98" spans="1:8" ht="12.75">
      <c r="A98" t="s">
        <v>44</v>
      </c>
      <c r="B98" t="s">
        <v>0</v>
      </c>
      <c r="C98" t="str">
        <f t="shared" si="2"/>
        <v>Land</v>
      </c>
      <c r="D98" t="str">
        <f t="shared" si="3"/>
        <v>Japan</v>
      </c>
      <c r="E98" t="s">
        <v>116</v>
      </c>
      <c r="F98">
        <v>0</v>
      </c>
      <c r="G98">
        <v>0</v>
      </c>
      <c r="H98">
        <v>0</v>
      </c>
    </row>
    <row r="99" spans="1:8" ht="12.75">
      <c r="A99" t="s">
        <v>44</v>
      </c>
      <c r="B99" t="s">
        <v>64</v>
      </c>
      <c r="C99" t="str">
        <f t="shared" si="2"/>
        <v>UnSkLab</v>
      </c>
      <c r="D99" t="str">
        <f t="shared" si="3"/>
        <v>Japan</v>
      </c>
      <c r="E99" t="s">
        <v>116</v>
      </c>
      <c r="F99">
        <v>0</v>
      </c>
      <c r="G99">
        <v>0</v>
      </c>
      <c r="H99">
        <v>0</v>
      </c>
    </row>
    <row r="100" spans="1:8" ht="12.75">
      <c r="A100" t="s">
        <v>44</v>
      </c>
      <c r="B100" t="s">
        <v>56</v>
      </c>
      <c r="C100" t="str">
        <f t="shared" si="2"/>
        <v>SkLab</v>
      </c>
      <c r="D100" t="str">
        <f t="shared" si="3"/>
        <v>Japan</v>
      </c>
      <c r="E100" t="s">
        <v>116</v>
      </c>
      <c r="F100">
        <v>0</v>
      </c>
      <c r="G100">
        <v>0</v>
      </c>
      <c r="H100">
        <v>0</v>
      </c>
    </row>
    <row r="101" spans="1:14" ht="12.75">
      <c r="A101" t="s">
        <v>44</v>
      </c>
      <c r="B101" t="s">
        <v>123</v>
      </c>
      <c r="C101" t="str">
        <f t="shared" si="2"/>
        <v>Capital</v>
      </c>
      <c r="D101" t="str">
        <f t="shared" si="3"/>
        <v>Japan</v>
      </c>
      <c r="E101" t="s">
        <v>116</v>
      </c>
      <c r="F101" s="1">
        <v>0.003336526</v>
      </c>
      <c r="G101" s="1">
        <v>0.008083434</v>
      </c>
      <c r="H101" s="1">
        <v>0.01271554</v>
      </c>
      <c r="J101" s="1"/>
      <c r="N101" s="1"/>
    </row>
    <row r="102" spans="1:8" ht="12.75">
      <c r="A102" t="s">
        <v>44</v>
      </c>
      <c r="B102" t="s">
        <v>17</v>
      </c>
      <c r="C102" t="str">
        <f t="shared" si="2"/>
        <v>NatRes</v>
      </c>
      <c r="D102" t="str">
        <f t="shared" si="3"/>
        <v>Japan</v>
      </c>
      <c r="E102" t="s">
        <v>116</v>
      </c>
      <c r="F102">
        <v>0</v>
      </c>
      <c r="G102">
        <v>0</v>
      </c>
      <c r="H102">
        <v>0</v>
      </c>
    </row>
    <row r="103" spans="1:8" ht="12.75">
      <c r="A103" t="s">
        <v>44</v>
      </c>
      <c r="B103" t="s">
        <v>148</v>
      </c>
      <c r="C103" t="str">
        <f t="shared" si="2"/>
        <v>grains</v>
      </c>
      <c r="D103" t="str">
        <f t="shared" si="3"/>
        <v>Japan</v>
      </c>
      <c r="E103" t="s">
        <v>116</v>
      </c>
      <c r="F103" s="1">
        <v>-0.03435611</v>
      </c>
      <c r="G103" s="1">
        <v>-0.03153558</v>
      </c>
      <c r="H103" s="1">
        <v>-0.02291389</v>
      </c>
    </row>
    <row r="104" spans="1:8" ht="12.75">
      <c r="A104" t="s">
        <v>44</v>
      </c>
      <c r="B104" t="s">
        <v>25</v>
      </c>
      <c r="C104" t="str">
        <f t="shared" si="2"/>
        <v>othfood</v>
      </c>
      <c r="D104" t="str">
        <f t="shared" si="3"/>
        <v>Japan</v>
      </c>
      <c r="E104" t="s">
        <v>116</v>
      </c>
      <c r="F104" s="1">
        <v>0.00467261</v>
      </c>
      <c r="G104" s="1">
        <v>0.003645053</v>
      </c>
      <c r="H104" s="1">
        <v>0.003319695</v>
      </c>
    </row>
    <row r="105" spans="1:15" ht="12.75">
      <c r="A105" t="s">
        <v>44</v>
      </c>
      <c r="B105" t="s">
        <v>140</v>
      </c>
      <c r="C105" t="str">
        <f t="shared" si="2"/>
        <v>extract</v>
      </c>
      <c r="D105" t="str">
        <f t="shared" si="3"/>
        <v>Japan</v>
      </c>
      <c r="E105" t="s">
        <v>116</v>
      </c>
      <c r="F105" s="1">
        <v>-0.0002656143</v>
      </c>
      <c r="G105" s="1">
        <v>0.001362015</v>
      </c>
      <c r="H105" s="1">
        <v>0.003630971</v>
      </c>
      <c r="J105" s="1"/>
      <c r="K105" s="1"/>
      <c r="N105" s="1"/>
      <c r="O105" s="1"/>
    </row>
    <row r="106" spans="1:8" ht="12.75">
      <c r="A106" t="s">
        <v>44</v>
      </c>
      <c r="B106" t="s">
        <v>83</v>
      </c>
      <c r="C106" t="str">
        <f t="shared" si="2"/>
        <v>textiles</v>
      </c>
      <c r="D106" t="str">
        <f t="shared" si="3"/>
        <v>Japan</v>
      </c>
      <c r="E106" t="s">
        <v>116</v>
      </c>
      <c r="F106">
        <v>0.114265</v>
      </c>
      <c r="G106" s="1">
        <v>0.06167206</v>
      </c>
      <c r="H106" s="1">
        <v>0.03439746</v>
      </c>
    </row>
    <row r="107" spans="1:8" ht="12.75">
      <c r="A107" t="s">
        <v>44</v>
      </c>
      <c r="B107" t="s">
        <v>8</v>
      </c>
      <c r="C107" t="str">
        <f t="shared" si="2"/>
        <v>mnfcs</v>
      </c>
      <c r="D107" t="str">
        <f t="shared" si="3"/>
        <v>Japan</v>
      </c>
      <c r="E107" t="s">
        <v>116</v>
      </c>
      <c r="F107" s="1">
        <v>0.01595077</v>
      </c>
      <c r="G107" s="1">
        <v>0.01688067</v>
      </c>
      <c r="H107" s="1">
        <v>0.01818466</v>
      </c>
    </row>
    <row r="108" spans="1:10" ht="12.75">
      <c r="A108" t="s">
        <v>44</v>
      </c>
      <c r="B108" t="s">
        <v>75</v>
      </c>
      <c r="C108" t="str">
        <f t="shared" si="2"/>
        <v>services</v>
      </c>
      <c r="D108" t="str">
        <f t="shared" si="3"/>
        <v>Japan</v>
      </c>
      <c r="E108" t="s">
        <v>116</v>
      </c>
      <c r="F108" s="1">
        <v>-0.003053058</v>
      </c>
      <c r="G108" s="1">
        <v>0.001100603</v>
      </c>
      <c r="H108" s="1">
        <v>0.003713245</v>
      </c>
      <c r="J108" s="1"/>
    </row>
    <row r="109" spans="1:8" ht="12.75">
      <c r="A109" t="s">
        <v>44</v>
      </c>
      <c r="B109" t="s">
        <v>131</v>
      </c>
      <c r="C109" t="str">
        <f t="shared" si="2"/>
        <v>CGDS</v>
      </c>
      <c r="D109" t="str">
        <f t="shared" si="3"/>
        <v>Japan</v>
      </c>
      <c r="E109" t="s">
        <v>116</v>
      </c>
      <c r="F109" s="1">
        <v>0.0407124</v>
      </c>
      <c r="G109" s="1">
        <v>0.02701893</v>
      </c>
      <c r="H109" s="1">
        <v>0.02650368</v>
      </c>
    </row>
    <row r="110" spans="1:8" ht="12.75">
      <c r="A110" t="s">
        <v>44</v>
      </c>
      <c r="B110" t="s">
        <v>156</v>
      </c>
      <c r="C110" t="str">
        <f t="shared" si="2"/>
        <v>Land</v>
      </c>
      <c r="D110" t="str">
        <f t="shared" si="3"/>
        <v>CHN_TWN</v>
      </c>
      <c r="E110" t="s">
        <v>116</v>
      </c>
      <c r="F110">
        <v>0</v>
      </c>
      <c r="G110">
        <v>0</v>
      </c>
      <c r="H110">
        <v>0</v>
      </c>
    </row>
    <row r="111" spans="1:12" ht="12.75">
      <c r="A111" t="s">
        <v>44</v>
      </c>
      <c r="B111" t="s">
        <v>63</v>
      </c>
      <c r="C111" t="str">
        <f t="shared" si="2"/>
        <v>UnSkLab</v>
      </c>
      <c r="D111" t="str">
        <f t="shared" si="3"/>
        <v>CHN_TWN</v>
      </c>
      <c r="E111" t="s">
        <v>116</v>
      </c>
      <c r="F111">
        <v>0</v>
      </c>
      <c r="G111">
        <v>0</v>
      </c>
      <c r="H111">
        <v>0</v>
      </c>
      <c r="K111" s="1"/>
      <c r="L111" s="1"/>
    </row>
    <row r="112" spans="1:16" ht="12.75">
      <c r="A112" t="s">
        <v>44</v>
      </c>
      <c r="B112" t="s">
        <v>55</v>
      </c>
      <c r="C112" t="str">
        <f t="shared" si="2"/>
        <v>SkLab</v>
      </c>
      <c r="D112" t="str">
        <f t="shared" si="3"/>
        <v>CHN_TWN</v>
      </c>
      <c r="E112" t="s">
        <v>116</v>
      </c>
      <c r="F112">
        <v>0</v>
      </c>
      <c r="G112" s="1">
        <v>-8.961155E-05</v>
      </c>
      <c r="H112" s="1">
        <v>-8.961155E-05</v>
      </c>
      <c r="K112" s="1"/>
      <c r="L112" s="1"/>
      <c r="O112" s="1"/>
      <c r="P112" s="1"/>
    </row>
    <row r="113" spans="1:8" ht="12.75">
      <c r="A113" t="s">
        <v>44</v>
      </c>
      <c r="B113" t="s">
        <v>122</v>
      </c>
      <c r="C113" t="str">
        <f t="shared" si="2"/>
        <v>Capital</v>
      </c>
      <c r="D113" t="str">
        <f t="shared" si="3"/>
        <v>CHN_TWN</v>
      </c>
      <c r="E113" t="s">
        <v>116</v>
      </c>
      <c r="F113" s="1">
        <v>0.09182185</v>
      </c>
      <c r="G113">
        <v>0.199113</v>
      </c>
      <c r="H113">
        <v>0.17533</v>
      </c>
    </row>
    <row r="114" spans="1:8" ht="12.75">
      <c r="A114" t="s">
        <v>44</v>
      </c>
      <c r="B114" t="s">
        <v>16</v>
      </c>
      <c r="C114" t="str">
        <f t="shared" si="2"/>
        <v>NatRes</v>
      </c>
      <c r="D114" t="str">
        <f t="shared" si="3"/>
        <v>CHN_TWN</v>
      </c>
      <c r="E114" t="s">
        <v>116</v>
      </c>
      <c r="F114">
        <v>0</v>
      </c>
      <c r="G114">
        <v>0</v>
      </c>
      <c r="H114">
        <v>0</v>
      </c>
    </row>
    <row r="115" spans="1:8" ht="12.75">
      <c r="A115" t="s">
        <v>44</v>
      </c>
      <c r="B115" t="s">
        <v>147</v>
      </c>
      <c r="C115" t="str">
        <f t="shared" si="2"/>
        <v>grains</v>
      </c>
      <c r="D115" t="str">
        <f t="shared" si="3"/>
        <v>CHN_TWN</v>
      </c>
      <c r="E115" t="s">
        <v>116</v>
      </c>
      <c r="F115" s="1">
        <v>0.01550721</v>
      </c>
      <c r="G115" s="1">
        <v>0.04762171</v>
      </c>
      <c r="H115" s="1">
        <v>0.0531994</v>
      </c>
    </row>
    <row r="116" spans="1:8" ht="12.75">
      <c r="A116" t="s">
        <v>44</v>
      </c>
      <c r="B116" t="s">
        <v>24</v>
      </c>
      <c r="C116" t="str">
        <f t="shared" si="2"/>
        <v>othfood</v>
      </c>
      <c r="D116" t="str">
        <f t="shared" si="3"/>
        <v>CHN_TWN</v>
      </c>
      <c r="E116" t="s">
        <v>116</v>
      </c>
      <c r="F116">
        <v>0.302669</v>
      </c>
      <c r="G116">
        <v>0.282927</v>
      </c>
      <c r="H116">
        <v>0.231337</v>
      </c>
    </row>
    <row r="117" spans="1:8" ht="12.75">
      <c r="A117" t="s">
        <v>44</v>
      </c>
      <c r="B117" t="s">
        <v>139</v>
      </c>
      <c r="C117" t="str">
        <f t="shared" si="2"/>
        <v>extract</v>
      </c>
      <c r="D117" t="str">
        <f t="shared" si="3"/>
        <v>CHN_TWN</v>
      </c>
      <c r="E117" t="s">
        <v>116</v>
      </c>
      <c r="F117">
        <v>-0.502361</v>
      </c>
      <c r="G117">
        <v>-0.243306</v>
      </c>
      <c r="H117">
        <v>-0.136495</v>
      </c>
    </row>
    <row r="118" spans="1:8" ht="12.75">
      <c r="A118" t="s">
        <v>44</v>
      </c>
      <c r="B118" t="s">
        <v>82</v>
      </c>
      <c r="C118" t="str">
        <f t="shared" si="2"/>
        <v>textiles</v>
      </c>
      <c r="D118" t="str">
        <f t="shared" si="3"/>
        <v>CHN_TWN</v>
      </c>
      <c r="E118" t="s">
        <v>116</v>
      </c>
      <c r="F118">
        <v>9.71571</v>
      </c>
      <c r="G118">
        <v>7.26589</v>
      </c>
      <c r="H118">
        <v>5.5153</v>
      </c>
    </row>
    <row r="119" spans="1:8" ht="12.75">
      <c r="A119" t="s">
        <v>44</v>
      </c>
      <c r="B119" t="s">
        <v>7</v>
      </c>
      <c r="C119" t="str">
        <f t="shared" si="2"/>
        <v>mnfcs</v>
      </c>
      <c r="D119" t="str">
        <f t="shared" si="3"/>
        <v>CHN_TWN</v>
      </c>
      <c r="E119" t="s">
        <v>116</v>
      </c>
      <c r="F119">
        <v>-1.44082</v>
      </c>
      <c r="G119">
        <v>-0.843475</v>
      </c>
      <c r="H119">
        <v>-0.549249</v>
      </c>
    </row>
    <row r="120" spans="1:8" ht="12.75">
      <c r="A120" t="s">
        <v>44</v>
      </c>
      <c r="B120" t="s">
        <v>74</v>
      </c>
      <c r="C120" t="str">
        <f t="shared" si="2"/>
        <v>services</v>
      </c>
      <c r="D120" t="str">
        <f t="shared" si="3"/>
        <v>CHN_TWN</v>
      </c>
      <c r="E120" t="s">
        <v>116</v>
      </c>
      <c r="F120" s="1">
        <v>0.06245803</v>
      </c>
      <c r="G120" s="1">
        <v>0.08972128</v>
      </c>
      <c r="H120" s="1">
        <v>0.05869177</v>
      </c>
    </row>
    <row r="121" spans="1:8" ht="12.75">
      <c r="A121" t="s">
        <v>44</v>
      </c>
      <c r="B121" t="s">
        <v>130</v>
      </c>
      <c r="C121" t="str">
        <f t="shared" si="2"/>
        <v>CGDS</v>
      </c>
      <c r="D121" t="str">
        <f t="shared" si="3"/>
        <v>CHN_TWN</v>
      </c>
      <c r="E121" t="s">
        <v>116</v>
      </c>
      <c r="F121">
        <v>0.332486</v>
      </c>
      <c r="G121">
        <v>0.241468</v>
      </c>
      <c r="H121" s="1">
        <v>0.07124825</v>
      </c>
    </row>
    <row r="122" spans="1:8" ht="12.75">
      <c r="A122" t="s">
        <v>44</v>
      </c>
      <c r="B122" t="s">
        <v>2</v>
      </c>
      <c r="C122" t="str">
        <f t="shared" si="2"/>
        <v>Land</v>
      </c>
      <c r="D122" t="str">
        <f t="shared" si="3"/>
        <v>OthNICs</v>
      </c>
      <c r="E122" t="s">
        <v>116</v>
      </c>
      <c r="F122">
        <v>0</v>
      </c>
      <c r="G122">
        <v>0</v>
      </c>
      <c r="H122">
        <v>0</v>
      </c>
    </row>
    <row r="123" spans="1:8" ht="12.75">
      <c r="A123" t="s">
        <v>44</v>
      </c>
      <c r="B123" t="s">
        <v>66</v>
      </c>
      <c r="C123" t="str">
        <f t="shared" si="2"/>
        <v>UnSkLab</v>
      </c>
      <c r="D123" t="str">
        <f t="shared" si="3"/>
        <v>OthNICs</v>
      </c>
      <c r="E123" t="s">
        <v>116</v>
      </c>
      <c r="F123">
        <v>0</v>
      </c>
      <c r="G123">
        <v>0</v>
      </c>
      <c r="H123">
        <v>0</v>
      </c>
    </row>
    <row r="124" spans="1:8" ht="12.75">
      <c r="A124" t="s">
        <v>44</v>
      </c>
      <c r="B124" t="s">
        <v>58</v>
      </c>
      <c r="C124" t="str">
        <f t="shared" si="2"/>
        <v>SkLab</v>
      </c>
      <c r="D124" t="str">
        <f t="shared" si="3"/>
        <v>OthNICs</v>
      </c>
      <c r="E124" t="s">
        <v>116</v>
      </c>
      <c r="F124">
        <v>0</v>
      </c>
      <c r="G124">
        <v>0</v>
      </c>
      <c r="H124">
        <v>0</v>
      </c>
    </row>
    <row r="125" spans="1:14" ht="12.75">
      <c r="A125" t="s">
        <v>44</v>
      </c>
      <c r="B125" t="s">
        <v>125</v>
      </c>
      <c r="C125" t="str">
        <f t="shared" si="2"/>
        <v>Capital</v>
      </c>
      <c r="D125" t="str">
        <f t="shared" si="3"/>
        <v>OthNICs</v>
      </c>
      <c r="E125" t="s">
        <v>116</v>
      </c>
      <c r="F125" s="1">
        <v>-0.02148901</v>
      </c>
      <c r="G125" s="1">
        <v>-0.06035352</v>
      </c>
      <c r="H125" s="1">
        <v>-0.05797358</v>
      </c>
      <c r="J125" s="1"/>
      <c r="N125" s="1"/>
    </row>
    <row r="126" spans="1:8" ht="12.75">
      <c r="A126" t="s">
        <v>44</v>
      </c>
      <c r="B126" t="s">
        <v>19</v>
      </c>
      <c r="C126" t="str">
        <f t="shared" si="2"/>
        <v>NatRes</v>
      </c>
      <c r="D126" t="str">
        <f t="shared" si="3"/>
        <v>OthNICs</v>
      </c>
      <c r="E126" t="s">
        <v>116</v>
      </c>
      <c r="F126">
        <v>0</v>
      </c>
      <c r="G126">
        <v>0</v>
      </c>
      <c r="H126">
        <v>0</v>
      </c>
    </row>
    <row r="127" spans="1:14" ht="12.75">
      <c r="A127" t="s">
        <v>44</v>
      </c>
      <c r="B127" t="s">
        <v>150</v>
      </c>
      <c r="C127" t="str">
        <f t="shared" si="2"/>
        <v>grains</v>
      </c>
      <c r="D127" t="str">
        <f t="shared" si="3"/>
        <v>OthNICs</v>
      </c>
      <c r="E127" t="s">
        <v>116</v>
      </c>
      <c r="F127" s="1">
        <v>0.02134108</v>
      </c>
      <c r="G127" s="1">
        <v>0.01375221</v>
      </c>
      <c r="H127" s="1">
        <v>0.008840327</v>
      </c>
      <c r="J127" s="1"/>
      <c r="N127" s="1"/>
    </row>
    <row r="128" spans="1:16" ht="12.75">
      <c r="A128" t="s">
        <v>44</v>
      </c>
      <c r="B128" t="s">
        <v>27</v>
      </c>
      <c r="C128" t="str">
        <f t="shared" si="2"/>
        <v>othfood</v>
      </c>
      <c r="D128" t="str">
        <f t="shared" si="3"/>
        <v>OthNICs</v>
      </c>
      <c r="E128" t="s">
        <v>116</v>
      </c>
      <c r="F128" s="1">
        <v>0.05508837</v>
      </c>
      <c r="G128" s="1">
        <v>0.039344</v>
      </c>
      <c r="H128" s="1">
        <v>0.03121261</v>
      </c>
      <c r="K128" s="1"/>
      <c r="L128" s="1"/>
      <c r="N128" s="1"/>
      <c r="O128" s="1"/>
      <c r="P128" s="1"/>
    </row>
    <row r="129" spans="1:8" ht="12.75">
      <c r="A129" t="s">
        <v>44</v>
      </c>
      <c r="B129" t="s">
        <v>142</v>
      </c>
      <c r="C129" t="str">
        <f t="shared" si="2"/>
        <v>extract</v>
      </c>
      <c r="D129" t="str">
        <f t="shared" si="3"/>
        <v>OthNICs</v>
      </c>
      <c r="E129" t="s">
        <v>116</v>
      </c>
      <c r="F129">
        <v>0.129715</v>
      </c>
      <c r="G129" s="1">
        <v>0.0618164</v>
      </c>
      <c r="H129" s="1">
        <v>0.02996061</v>
      </c>
    </row>
    <row r="130" spans="1:8" ht="12.75">
      <c r="A130" t="s">
        <v>44</v>
      </c>
      <c r="B130" t="s">
        <v>85</v>
      </c>
      <c r="C130" t="str">
        <f t="shared" si="2"/>
        <v>textiles</v>
      </c>
      <c r="D130" t="str">
        <f t="shared" si="3"/>
        <v>OthNICs</v>
      </c>
      <c r="E130" t="s">
        <v>116</v>
      </c>
      <c r="F130">
        <v>-3.71725</v>
      </c>
      <c r="G130">
        <v>-3.01616</v>
      </c>
      <c r="H130">
        <v>-2.54016</v>
      </c>
    </row>
    <row r="131" spans="1:8" ht="12.75">
      <c r="A131" t="s">
        <v>44</v>
      </c>
      <c r="B131" t="s">
        <v>10</v>
      </c>
      <c r="C131" t="str">
        <f t="shared" si="2"/>
        <v>mnfcs</v>
      </c>
      <c r="D131" t="str">
        <f t="shared" si="3"/>
        <v>OthNICs</v>
      </c>
      <c r="E131" t="s">
        <v>116</v>
      </c>
      <c r="F131">
        <v>0.545149</v>
      </c>
      <c r="G131">
        <v>0.352522</v>
      </c>
      <c r="H131">
        <v>0.244247</v>
      </c>
    </row>
    <row r="132" spans="1:16" ht="12.75">
      <c r="A132" t="s">
        <v>44</v>
      </c>
      <c r="B132" t="s">
        <v>77</v>
      </c>
      <c r="C132" t="str">
        <f t="shared" si="2"/>
        <v>services</v>
      </c>
      <c r="D132" t="str">
        <f t="shared" si="3"/>
        <v>OthNICs</v>
      </c>
      <c r="E132" t="s">
        <v>116</v>
      </c>
      <c r="F132" s="1">
        <v>0.02405353</v>
      </c>
      <c r="G132" s="1">
        <v>-0.004472448</v>
      </c>
      <c r="H132" s="1">
        <v>-0.002954632</v>
      </c>
      <c r="K132" s="1"/>
      <c r="L132" s="1"/>
      <c r="P132" s="1"/>
    </row>
    <row r="133" spans="1:8" ht="12.75">
      <c r="A133" t="s">
        <v>44</v>
      </c>
      <c r="B133" t="s">
        <v>133</v>
      </c>
      <c r="C133" t="str">
        <f t="shared" si="2"/>
        <v>CGDS</v>
      </c>
      <c r="D133" t="str">
        <f t="shared" si="3"/>
        <v>OthNICs</v>
      </c>
      <c r="E133" t="s">
        <v>116</v>
      </c>
      <c r="F133">
        <v>-0.119179</v>
      </c>
      <c r="G133" s="1">
        <v>-0.09302007</v>
      </c>
      <c r="H133" s="1">
        <v>-0.02259902</v>
      </c>
    </row>
    <row r="134" spans="1:8" ht="12.75">
      <c r="A134" t="s">
        <v>44</v>
      </c>
      <c r="B134" t="s">
        <v>4</v>
      </c>
      <c r="C134" t="str">
        <f t="shared" si="2"/>
        <v>Land</v>
      </c>
      <c r="D134" t="str">
        <f t="shared" si="3"/>
        <v>SEA</v>
      </c>
      <c r="E134" t="s">
        <v>116</v>
      </c>
      <c r="F134">
        <v>0</v>
      </c>
      <c r="G134">
        <v>0</v>
      </c>
      <c r="H134">
        <v>0</v>
      </c>
    </row>
    <row r="135" spans="1:8" ht="12.75">
      <c r="A135" t="s">
        <v>44</v>
      </c>
      <c r="B135" t="s">
        <v>68</v>
      </c>
      <c r="C135" t="str">
        <f t="shared" si="2"/>
        <v>UnSkLab</v>
      </c>
      <c r="D135" t="str">
        <f t="shared" si="3"/>
        <v>SEA</v>
      </c>
      <c r="E135" t="s">
        <v>116</v>
      </c>
      <c r="F135">
        <v>0</v>
      </c>
      <c r="G135">
        <v>0</v>
      </c>
      <c r="H135">
        <v>0</v>
      </c>
    </row>
    <row r="136" spans="1:8" ht="12.75">
      <c r="A136" t="s">
        <v>44</v>
      </c>
      <c r="B136" t="s">
        <v>60</v>
      </c>
      <c r="C136" t="str">
        <f t="shared" si="2"/>
        <v>SkLab</v>
      </c>
      <c r="D136" t="str">
        <f t="shared" si="3"/>
        <v>SEA</v>
      </c>
      <c r="E136" t="s">
        <v>116</v>
      </c>
      <c r="F136">
        <v>0</v>
      </c>
      <c r="G136">
        <v>0</v>
      </c>
      <c r="H136">
        <v>0</v>
      </c>
    </row>
    <row r="137" spans="1:8" ht="12.75">
      <c r="A137" t="s">
        <v>44</v>
      </c>
      <c r="B137" t="s">
        <v>127</v>
      </c>
      <c r="C137" t="str">
        <f t="shared" si="2"/>
        <v>Capital</v>
      </c>
      <c r="D137" t="str">
        <f t="shared" si="3"/>
        <v>SEA</v>
      </c>
      <c r="E137" t="s">
        <v>116</v>
      </c>
      <c r="F137" s="1">
        <v>-0.01659596</v>
      </c>
      <c r="G137" s="1">
        <v>-0.0440126</v>
      </c>
      <c r="H137" s="1">
        <v>-0.04772558</v>
      </c>
    </row>
    <row r="138" spans="1:8" ht="12.75">
      <c r="A138" t="s">
        <v>44</v>
      </c>
      <c r="B138" t="s">
        <v>21</v>
      </c>
      <c r="C138" t="str">
        <f t="shared" si="2"/>
        <v>NatRes</v>
      </c>
      <c r="D138" t="str">
        <f t="shared" si="3"/>
        <v>SEA</v>
      </c>
      <c r="E138" t="s">
        <v>116</v>
      </c>
      <c r="F138">
        <v>0</v>
      </c>
      <c r="G138">
        <v>0</v>
      </c>
      <c r="H138">
        <v>0</v>
      </c>
    </row>
    <row r="139" spans="1:8" ht="12.75">
      <c r="A139" t="s">
        <v>44</v>
      </c>
      <c r="B139" t="s">
        <v>152</v>
      </c>
      <c r="C139" t="str">
        <f aca="true" t="shared" si="4" ref="C139:C202">LEFT(B139,FIND(":",B139)-1)</f>
        <v>grains</v>
      </c>
      <c r="D139" t="str">
        <f aca="true" t="shared" si="5" ref="D139:D202">MID(B139,FIND(":",B139)+1,LEN(B139)-FIND(":",B139))</f>
        <v>SEA</v>
      </c>
      <c r="E139" t="s">
        <v>116</v>
      </c>
      <c r="F139" s="1">
        <v>0.01008686</v>
      </c>
      <c r="G139" s="1">
        <v>0.01019854</v>
      </c>
      <c r="H139" s="1">
        <v>0.008992653</v>
      </c>
    </row>
    <row r="140" spans="1:14" ht="12.75">
      <c r="A140" t="s">
        <v>44</v>
      </c>
      <c r="B140" t="s">
        <v>71</v>
      </c>
      <c r="C140" t="str">
        <f t="shared" si="4"/>
        <v>othfood</v>
      </c>
      <c r="D140" t="str">
        <f t="shared" si="5"/>
        <v>SEA</v>
      </c>
      <c r="E140" t="s">
        <v>116</v>
      </c>
      <c r="F140" s="1">
        <v>0.009160662</v>
      </c>
      <c r="G140" s="1">
        <v>0.001631929</v>
      </c>
      <c r="H140" s="1">
        <v>0.001023878</v>
      </c>
      <c r="J140" s="1"/>
      <c r="N140" s="1"/>
    </row>
    <row r="141" spans="1:16" ht="12.75">
      <c r="A141" t="s">
        <v>44</v>
      </c>
      <c r="B141" t="s">
        <v>144</v>
      </c>
      <c r="C141" t="str">
        <f t="shared" si="4"/>
        <v>extract</v>
      </c>
      <c r="D141" t="str">
        <f t="shared" si="5"/>
        <v>SEA</v>
      </c>
      <c r="E141" t="s">
        <v>116</v>
      </c>
      <c r="F141">
        <v>0.100276</v>
      </c>
      <c r="G141" s="1">
        <v>0.05468531</v>
      </c>
      <c r="H141" s="1">
        <v>0.03293018</v>
      </c>
      <c r="P141" s="1"/>
    </row>
    <row r="142" spans="1:8" ht="12.75">
      <c r="A142" t="s">
        <v>44</v>
      </c>
      <c r="B142" t="s">
        <v>87</v>
      </c>
      <c r="C142" t="str">
        <f t="shared" si="4"/>
        <v>textiles</v>
      </c>
      <c r="D142" t="str">
        <f t="shared" si="5"/>
        <v>SEA</v>
      </c>
      <c r="E142" t="s">
        <v>116</v>
      </c>
      <c r="F142">
        <v>-2.67087</v>
      </c>
      <c r="G142">
        <v>-2.4298</v>
      </c>
      <c r="H142">
        <v>-2.18149</v>
      </c>
    </row>
    <row r="143" spans="1:11" ht="12.75">
      <c r="A143" t="s">
        <v>44</v>
      </c>
      <c r="B143" t="s">
        <v>12</v>
      </c>
      <c r="C143" t="str">
        <f t="shared" si="4"/>
        <v>mnfcs</v>
      </c>
      <c r="D143" t="str">
        <f t="shared" si="5"/>
        <v>SEA</v>
      </c>
      <c r="E143" t="s">
        <v>116</v>
      </c>
      <c r="F143">
        <v>0.360128</v>
      </c>
      <c r="G143">
        <v>0.240167</v>
      </c>
      <c r="H143">
        <v>0.169174</v>
      </c>
      <c r="K143" s="1"/>
    </row>
    <row r="144" spans="1:8" ht="12.75">
      <c r="A144" t="s">
        <v>44</v>
      </c>
      <c r="B144" t="s">
        <v>79</v>
      </c>
      <c r="C144" t="str">
        <f t="shared" si="4"/>
        <v>services</v>
      </c>
      <c r="D144" t="str">
        <f t="shared" si="5"/>
        <v>SEA</v>
      </c>
      <c r="E144" t="s">
        <v>116</v>
      </c>
      <c r="F144" s="1">
        <v>-0.02630163</v>
      </c>
      <c r="G144" s="1">
        <v>-0.0383443</v>
      </c>
      <c r="H144" s="1">
        <v>-0.02820249</v>
      </c>
    </row>
    <row r="145" spans="1:8" ht="12.75">
      <c r="A145" t="s">
        <v>44</v>
      </c>
      <c r="B145" t="s">
        <v>135</v>
      </c>
      <c r="C145" t="str">
        <f t="shared" si="4"/>
        <v>CGDS</v>
      </c>
      <c r="D145" t="str">
        <f t="shared" si="5"/>
        <v>SEA</v>
      </c>
      <c r="E145" t="s">
        <v>116</v>
      </c>
      <c r="F145" s="1">
        <v>-0.0627993</v>
      </c>
      <c r="G145" s="1">
        <v>-0.06999669</v>
      </c>
      <c r="H145" s="1">
        <v>-0.03357419</v>
      </c>
    </row>
    <row r="146" spans="1:8" ht="12.75">
      <c r="A146" t="s">
        <v>44</v>
      </c>
      <c r="B146" t="s">
        <v>5</v>
      </c>
      <c r="C146" t="str">
        <f t="shared" si="4"/>
        <v>Land</v>
      </c>
      <c r="D146" t="str">
        <f t="shared" si="5"/>
        <v>SoAsia</v>
      </c>
      <c r="E146" t="s">
        <v>116</v>
      </c>
      <c r="F146">
        <v>0</v>
      </c>
      <c r="G146">
        <v>0</v>
      </c>
      <c r="H146">
        <v>0</v>
      </c>
    </row>
    <row r="147" spans="1:8" ht="12.75">
      <c r="A147" t="s">
        <v>44</v>
      </c>
      <c r="B147" t="s">
        <v>69</v>
      </c>
      <c r="C147" t="str">
        <f t="shared" si="4"/>
        <v>UnSkLab</v>
      </c>
      <c r="D147" t="str">
        <f t="shared" si="5"/>
        <v>SoAsia</v>
      </c>
      <c r="E147" t="s">
        <v>116</v>
      </c>
      <c r="F147">
        <v>0</v>
      </c>
      <c r="G147">
        <v>0</v>
      </c>
      <c r="H147">
        <v>0</v>
      </c>
    </row>
    <row r="148" spans="1:16" ht="12.75">
      <c r="A148" t="s">
        <v>44</v>
      </c>
      <c r="B148" t="s">
        <v>61</v>
      </c>
      <c r="C148" t="str">
        <f t="shared" si="4"/>
        <v>SkLab</v>
      </c>
      <c r="D148" t="str">
        <f t="shared" si="5"/>
        <v>SoAsia</v>
      </c>
      <c r="E148" t="s">
        <v>116</v>
      </c>
      <c r="F148">
        <v>0</v>
      </c>
      <c r="G148">
        <v>0</v>
      </c>
      <c r="H148">
        <v>0</v>
      </c>
      <c r="N148" s="1"/>
      <c r="O148" s="1"/>
      <c r="P148" s="1"/>
    </row>
    <row r="149" spans="1:8" ht="12.75">
      <c r="A149" t="s">
        <v>44</v>
      </c>
      <c r="B149" t="s">
        <v>128</v>
      </c>
      <c r="C149" t="str">
        <f t="shared" si="4"/>
        <v>Capital</v>
      </c>
      <c r="D149" t="str">
        <f t="shared" si="5"/>
        <v>SoAsia</v>
      </c>
      <c r="E149" t="s">
        <v>116</v>
      </c>
      <c r="F149" s="1">
        <v>-0.0566094</v>
      </c>
      <c r="G149">
        <v>-0.12342</v>
      </c>
      <c r="H149">
        <v>-0.101039</v>
      </c>
    </row>
    <row r="150" spans="1:8" ht="12.75">
      <c r="A150" t="s">
        <v>44</v>
      </c>
      <c r="B150" t="s">
        <v>22</v>
      </c>
      <c r="C150" t="str">
        <f t="shared" si="4"/>
        <v>NatRes</v>
      </c>
      <c r="D150" t="str">
        <f t="shared" si="5"/>
        <v>SoAsia</v>
      </c>
      <c r="E150" t="s">
        <v>116</v>
      </c>
      <c r="F150">
        <v>0</v>
      </c>
      <c r="G150">
        <v>0</v>
      </c>
      <c r="H150">
        <v>0</v>
      </c>
    </row>
    <row r="151" spans="1:15" ht="12.75">
      <c r="A151" t="s">
        <v>44</v>
      </c>
      <c r="B151" t="s">
        <v>153</v>
      </c>
      <c r="C151" t="str">
        <f t="shared" si="4"/>
        <v>grains</v>
      </c>
      <c r="D151" t="str">
        <f t="shared" si="5"/>
        <v>SoAsia</v>
      </c>
      <c r="E151" t="s">
        <v>116</v>
      </c>
      <c r="F151" s="1">
        <v>-0.01685316</v>
      </c>
      <c r="G151" s="1">
        <v>-0.05103528</v>
      </c>
      <c r="H151" s="1">
        <v>-0.06132167</v>
      </c>
      <c r="J151" s="1"/>
      <c r="K151" s="1"/>
      <c r="L151" s="1"/>
      <c r="N151" s="1"/>
      <c r="O151" s="1"/>
    </row>
    <row r="152" spans="1:14" ht="12.75">
      <c r="A152" t="s">
        <v>44</v>
      </c>
      <c r="B152" t="s">
        <v>72</v>
      </c>
      <c r="C152" t="str">
        <f t="shared" si="4"/>
        <v>othfood</v>
      </c>
      <c r="D152" t="str">
        <f t="shared" si="5"/>
        <v>SoAsia</v>
      </c>
      <c r="E152" t="s">
        <v>116</v>
      </c>
      <c r="F152" s="1">
        <v>-0.009212114</v>
      </c>
      <c r="G152" s="1">
        <v>-0.03357856</v>
      </c>
      <c r="H152" s="1">
        <v>-0.03515501</v>
      </c>
      <c r="J152" s="1"/>
      <c r="K152" s="1"/>
      <c r="L152" s="1"/>
      <c r="N152" s="1"/>
    </row>
    <row r="153" spans="1:8" ht="12.75">
      <c r="A153" t="s">
        <v>44</v>
      </c>
      <c r="B153" t="s">
        <v>145</v>
      </c>
      <c r="C153" t="str">
        <f t="shared" si="4"/>
        <v>extract</v>
      </c>
      <c r="D153" t="str">
        <f t="shared" si="5"/>
        <v>SoAsia</v>
      </c>
      <c r="E153" t="s">
        <v>116</v>
      </c>
      <c r="F153">
        <v>0.564584</v>
      </c>
      <c r="G153">
        <v>0.403212</v>
      </c>
      <c r="H153">
        <v>0.318865</v>
      </c>
    </row>
    <row r="154" spans="1:8" ht="12.75">
      <c r="A154" t="s">
        <v>44</v>
      </c>
      <c r="B154" t="s">
        <v>88</v>
      </c>
      <c r="C154" t="str">
        <f t="shared" si="4"/>
        <v>textiles</v>
      </c>
      <c r="D154" t="str">
        <f t="shared" si="5"/>
        <v>SoAsia</v>
      </c>
      <c r="E154" t="s">
        <v>116</v>
      </c>
      <c r="F154">
        <v>-2.08232</v>
      </c>
      <c r="G154">
        <v>-2.12316</v>
      </c>
      <c r="H154">
        <v>-1.99152</v>
      </c>
    </row>
    <row r="155" spans="1:8" ht="12.75">
      <c r="A155" t="s">
        <v>44</v>
      </c>
      <c r="B155" t="s">
        <v>13</v>
      </c>
      <c r="C155" t="str">
        <f t="shared" si="4"/>
        <v>mnfcs</v>
      </c>
      <c r="D155" t="str">
        <f t="shared" si="5"/>
        <v>SoAsia</v>
      </c>
      <c r="E155" t="s">
        <v>116</v>
      </c>
      <c r="F155">
        <v>1.07551</v>
      </c>
      <c r="G155">
        <v>0.898965</v>
      </c>
      <c r="H155">
        <v>0.772247</v>
      </c>
    </row>
    <row r="156" spans="1:8" ht="12.75">
      <c r="A156" t="s">
        <v>44</v>
      </c>
      <c r="B156" t="s">
        <v>80</v>
      </c>
      <c r="C156" t="str">
        <f t="shared" si="4"/>
        <v>services</v>
      </c>
      <c r="D156" t="str">
        <f t="shared" si="5"/>
        <v>SoAsia</v>
      </c>
      <c r="E156" t="s">
        <v>116</v>
      </c>
      <c r="F156" s="1">
        <v>-0.02665312</v>
      </c>
      <c r="G156" s="1">
        <v>-0.02260977</v>
      </c>
      <c r="H156" s="1">
        <v>0.0008626205</v>
      </c>
    </row>
    <row r="157" spans="1:8" ht="12.75">
      <c r="A157" t="s">
        <v>44</v>
      </c>
      <c r="B157" t="s">
        <v>136</v>
      </c>
      <c r="C157" t="str">
        <f t="shared" si="4"/>
        <v>CGDS</v>
      </c>
      <c r="D157" t="str">
        <f t="shared" si="5"/>
        <v>SoAsia</v>
      </c>
      <c r="E157" t="s">
        <v>116</v>
      </c>
      <c r="F157">
        <v>-0.264233</v>
      </c>
      <c r="G157">
        <v>-0.145625</v>
      </c>
      <c r="H157" s="1">
        <v>-7.906115E-05</v>
      </c>
    </row>
    <row r="158" spans="1:8" ht="12.75">
      <c r="A158" t="s">
        <v>44</v>
      </c>
      <c r="B158" t="s">
        <v>3</v>
      </c>
      <c r="C158" t="str">
        <f t="shared" si="4"/>
        <v>Land</v>
      </c>
      <c r="D158" t="str">
        <f t="shared" si="5"/>
        <v>ROW</v>
      </c>
      <c r="E158" t="s">
        <v>116</v>
      </c>
      <c r="F158">
        <v>0</v>
      </c>
      <c r="G158">
        <v>0</v>
      </c>
      <c r="H158">
        <v>0</v>
      </c>
    </row>
    <row r="159" spans="1:8" ht="12.75">
      <c r="A159" t="s">
        <v>44</v>
      </c>
      <c r="B159" t="s">
        <v>67</v>
      </c>
      <c r="C159" t="str">
        <f t="shared" si="4"/>
        <v>UnSkLab</v>
      </c>
      <c r="D159" t="str">
        <f t="shared" si="5"/>
        <v>ROW</v>
      </c>
      <c r="E159" t="s">
        <v>116</v>
      </c>
      <c r="F159">
        <v>0</v>
      </c>
      <c r="G159">
        <v>0</v>
      </c>
      <c r="H159">
        <v>0</v>
      </c>
    </row>
    <row r="160" spans="1:8" ht="12.75">
      <c r="A160" t="s">
        <v>44</v>
      </c>
      <c r="B160" t="s">
        <v>59</v>
      </c>
      <c r="C160" t="str">
        <f t="shared" si="4"/>
        <v>SkLab</v>
      </c>
      <c r="D160" t="str">
        <f t="shared" si="5"/>
        <v>ROW</v>
      </c>
      <c r="E160" t="s">
        <v>116</v>
      </c>
      <c r="F160">
        <v>0</v>
      </c>
      <c r="G160">
        <v>0</v>
      </c>
      <c r="H160">
        <v>0</v>
      </c>
    </row>
    <row r="161" spans="1:8" ht="12.75">
      <c r="A161" t="s">
        <v>44</v>
      </c>
      <c r="B161" t="s">
        <v>126</v>
      </c>
      <c r="C161" t="str">
        <f t="shared" si="4"/>
        <v>Capital</v>
      </c>
      <c r="D161" t="str">
        <f t="shared" si="5"/>
        <v>ROW</v>
      </c>
      <c r="E161" t="s">
        <v>116</v>
      </c>
      <c r="F161" s="1">
        <v>-0.007618584</v>
      </c>
      <c r="G161" s="1">
        <v>-0.01964839</v>
      </c>
      <c r="H161" s="1">
        <v>-0.01749878</v>
      </c>
    </row>
    <row r="162" spans="1:8" ht="12.75">
      <c r="A162" t="s">
        <v>44</v>
      </c>
      <c r="B162" t="s">
        <v>20</v>
      </c>
      <c r="C162" t="str">
        <f t="shared" si="4"/>
        <v>NatRes</v>
      </c>
      <c r="D162" t="str">
        <f t="shared" si="5"/>
        <v>ROW</v>
      </c>
      <c r="E162" t="s">
        <v>116</v>
      </c>
      <c r="F162">
        <v>0</v>
      </c>
      <c r="G162">
        <v>0</v>
      </c>
      <c r="H162">
        <v>0</v>
      </c>
    </row>
    <row r="163" spans="1:8" ht="12.75">
      <c r="A163" t="s">
        <v>44</v>
      </c>
      <c r="B163" t="s">
        <v>151</v>
      </c>
      <c r="C163" t="str">
        <f t="shared" si="4"/>
        <v>grains</v>
      </c>
      <c r="D163" t="str">
        <f t="shared" si="5"/>
        <v>ROW</v>
      </c>
      <c r="E163" t="s">
        <v>116</v>
      </c>
      <c r="F163" s="1">
        <v>0.00184181</v>
      </c>
      <c r="G163" s="1">
        <v>-0.0008806</v>
      </c>
      <c r="H163" s="1">
        <v>-0.002940567</v>
      </c>
    </row>
    <row r="164" spans="1:8" ht="12.75">
      <c r="A164" t="s">
        <v>44</v>
      </c>
      <c r="B164" t="s">
        <v>28</v>
      </c>
      <c r="C164" t="str">
        <f t="shared" si="4"/>
        <v>othfood</v>
      </c>
      <c r="D164" t="str">
        <f t="shared" si="5"/>
        <v>ROW</v>
      </c>
      <c r="E164" t="s">
        <v>116</v>
      </c>
      <c r="F164" s="1">
        <v>0.01776023</v>
      </c>
      <c r="G164" s="1">
        <v>0.010032</v>
      </c>
      <c r="H164" s="1">
        <v>0.00496365</v>
      </c>
    </row>
    <row r="165" spans="1:15" ht="12.75">
      <c r="A165" t="s">
        <v>44</v>
      </c>
      <c r="B165" t="s">
        <v>143</v>
      </c>
      <c r="C165" t="str">
        <f t="shared" si="4"/>
        <v>extract</v>
      </c>
      <c r="D165" t="str">
        <f t="shared" si="5"/>
        <v>ROW</v>
      </c>
      <c r="E165" t="s">
        <v>116</v>
      </c>
      <c r="F165" s="1">
        <v>0.07503514</v>
      </c>
      <c r="G165" s="1">
        <v>0.04834791</v>
      </c>
      <c r="H165" s="1">
        <v>0.03466197</v>
      </c>
      <c r="K165" s="1"/>
      <c r="O165" s="1"/>
    </row>
    <row r="166" spans="1:8" ht="12.75">
      <c r="A166" t="s">
        <v>44</v>
      </c>
      <c r="B166" t="s">
        <v>86</v>
      </c>
      <c r="C166" t="str">
        <f t="shared" si="4"/>
        <v>textiles</v>
      </c>
      <c r="D166" t="str">
        <f t="shared" si="5"/>
        <v>ROW</v>
      </c>
      <c r="E166" t="s">
        <v>116</v>
      </c>
      <c r="F166">
        <v>-1.03783</v>
      </c>
      <c r="G166">
        <v>-0.981832</v>
      </c>
      <c r="H166">
        <v>-0.933544</v>
      </c>
    </row>
    <row r="167" spans="1:8" ht="12.75">
      <c r="A167" t="s">
        <v>44</v>
      </c>
      <c r="B167" t="s">
        <v>11</v>
      </c>
      <c r="C167" t="str">
        <f t="shared" si="4"/>
        <v>mnfcs</v>
      </c>
      <c r="D167" t="str">
        <f t="shared" si="5"/>
        <v>ROW</v>
      </c>
      <c r="E167" t="s">
        <v>116</v>
      </c>
      <c r="F167" s="1">
        <v>0.095764</v>
      </c>
      <c r="G167" s="1">
        <v>0.0732451</v>
      </c>
      <c r="H167" s="1">
        <v>0.0642955</v>
      </c>
    </row>
    <row r="168" spans="1:8" ht="12.75">
      <c r="A168" t="s">
        <v>44</v>
      </c>
      <c r="B168" t="s">
        <v>78</v>
      </c>
      <c r="C168" t="str">
        <f t="shared" si="4"/>
        <v>services</v>
      </c>
      <c r="D168" t="str">
        <f t="shared" si="5"/>
        <v>ROW</v>
      </c>
      <c r="E168" t="s">
        <v>116</v>
      </c>
      <c r="F168" s="1">
        <v>-0.003734754</v>
      </c>
      <c r="G168" s="1">
        <v>-0.004945754</v>
      </c>
      <c r="H168" s="1">
        <v>0.0001372375</v>
      </c>
    </row>
    <row r="169" spans="1:8" ht="12.75">
      <c r="A169" t="s">
        <v>44</v>
      </c>
      <c r="B169" t="s">
        <v>134</v>
      </c>
      <c r="C169" t="str">
        <f t="shared" si="4"/>
        <v>CGDS</v>
      </c>
      <c r="D169" t="str">
        <f t="shared" si="5"/>
        <v>ROW</v>
      </c>
      <c r="E169" t="s">
        <v>116</v>
      </c>
      <c r="F169" s="1">
        <v>-0.04658302</v>
      </c>
      <c r="G169" s="1">
        <v>-0.02987929</v>
      </c>
      <c r="H169" s="1">
        <v>-0.0006367479</v>
      </c>
    </row>
    <row r="170" spans="1:8" ht="12.75">
      <c r="A170" t="s">
        <v>39</v>
      </c>
      <c r="B170" t="s">
        <v>1</v>
      </c>
      <c r="C170" t="str">
        <f t="shared" si="4"/>
        <v>Land</v>
      </c>
      <c r="D170" t="str">
        <f t="shared" si="5"/>
        <v>NAmerica</v>
      </c>
      <c r="E170" t="s">
        <v>116</v>
      </c>
      <c r="F170" s="1">
        <v>0.04313258</v>
      </c>
      <c r="G170" s="1">
        <v>0.03385105</v>
      </c>
      <c r="H170" s="1">
        <v>0.03219159</v>
      </c>
    </row>
    <row r="171" spans="1:14" ht="12.75">
      <c r="A171" t="s">
        <v>39</v>
      </c>
      <c r="B171" t="s">
        <v>65</v>
      </c>
      <c r="C171" t="str">
        <f t="shared" si="4"/>
        <v>UnSkLab</v>
      </c>
      <c r="D171" t="str">
        <f t="shared" si="5"/>
        <v>NAmerica</v>
      </c>
      <c r="E171" t="s">
        <v>116</v>
      </c>
      <c r="F171" s="1">
        <v>0.0123376</v>
      </c>
      <c r="G171" s="1">
        <v>0.01226366</v>
      </c>
      <c r="H171" s="1">
        <v>0.01325457</v>
      </c>
      <c r="J171" s="1"/>
      <c r="N171" s="1"/>
    </row>
    <row r="172" spans="1:14" ht="12.75">
      <c r="A172" t="s">
        <v>39</v>
      </c>
      <c r="B172" t="s">
        <v>57</v>
      </c>
      <c r="C172" t="str">
        <f t="shared" si="4"/>
        <v>SkLab</v>
      </c>
      <c r="D172" t="str">
        <f t="shared" si="5"/>
        <v>NAmerica</v>
      </c>
      <c r="E172" t="s">
        <v>116</v>
      </c>
      <c r="F172" s="1">
        <v>0.02671669</v>
      </c>
      <c r="G172" s="1">
        <v>0.02624763</v>
      </c>
      <c r="H172" s="1">
        <v>0.02518976</v>
      </c>
      <c r="J172" s="1"/>
      <c r="N172" s="1"/>
    </row>
    <row r="173" spans="1:14" ht="12.75">
      <c r="A173" t="s">
        <v>39</v>
      </c>
      <c r="B173" t="s">
        <v>124</v>
      </c>
      <c r="C173" t="str">
        <f t="shared" si="4"/>
        <v>Capital</v>
      </c>
      <c r="D173" t="str">
        <f t="shared" si="5"/>
        <v>NAmerica</v>
      </c>
      <c r="E173" t="s">
        <v>116</v>
      </c>
      <c r="F173" s="1">
        <v>0.01712552</v>
      </c>
      <c r="G173" s="1">
        <v>0.01595257</v>
      </c>
      <c r="H173" s="1">
        <v>0.01207174</v>
      </c>
      <c r="J173" s="1"/>
      <c r="N173" s="1"/>
    </row>
    <row r="174" spans="1:16" ht="12.75">
      <c r="A174" t="s">
        <v>39</v>
      </c>
      <c r="B174" t="s">
        <v>18</v>
      </c>
      <c r="C174" t="str">
        <f t="shared" si="4"/>
        <v>NatRes</v>
      </c>
      <c r="D174" t="str">
        <f t="shared" si="5"/>
        <v>NAmerica</v>
      </c>
      <c r="E174" t="s">
        <v>116</v>
      </c>
      <c r="F174" s="1">
        <v>0.04180827</v>
      </c>
      <c r="G174" s="1">
        <v>0.03332325</v>
      </c>
      <c r="H174" s="1">
        <v>0.02984552</v>
      </c>
      <c r="K174" s="1"/>
      <c r="O174" s="1"/>
      <c r="P174" s="1"/>
    </row>
    <row r="175" spans="1:8" ht="12.75">
      <c r="A175" t="s">
        <v>39</v>
      </c>
      <c r="B175" t="s">
        <v>6</v>
      </c>
      <c r="C175" t="str">
        <f t="shared" si="4"/>
        <v>Land</v>
      </c>
      <c r="D175" t="str">
        <f t="shared" si="5"/>
        <v>WEurope</v>
      </c>
      <c r="E175" t="s">
        <v>116</v>
      </c>
      <c r="F175" s="1">
        <v>-0.02138197</v>
      </c>
      <c r="G175" s="1">
        <v>-0.01347518</v>
      </c>
      <c r="H175" s="1">
        <v>-0.008173862</v>
      </c>
    </row>
    <row r="176" spans="1:16" ht="12.75">
      <c r="A176" t="s">
        <v>39</v>
      </c>
      <c r="B176" t="s">
        <v>70</v>
      </c>
      <c r="C176" t="str">
        <f t="shared" si="4"/>
        <v>UnSkLab</v>
      </c>
      <c r="D176" t="str">
        <f t="shared" si="5"/>
        <v>WEurope</v>
      </c>
      <c r="E176" t="s">
        <v>116</v>
      </c>
      <c r="F176" s="1">
        <v>0.002501815</v>
      </c>
      <c r="G176" s="1">
        <v>0.003026069</v>
      </c>
      <c r="H176" s="1">
        <v>0.004164804</v>
      </c>
      <c r="J176" s="1"/>
      <c r="K176" s="1"/>
      <c r="L176" s="1"/>
      <c r="N176" s="1"/>
      <c r="O176" s="1"/>
      <c r="P176" s="1"/>
    </row>
    <row r="177" spans="1:16" ht="12.75">
      <c r="A177" t="s">
        <v>39</v>
      </c>
      <c r="B177" t="s">
        <v>62</v>
      </c>
      <c r="C177" t="str">
        <f t="shared" si="4"/>
        <v>SkLab</v>
      </c>
      <c r="D177" t="str">
        <f t="shared" si="5"/>
        <v>WEurope</v>
      </c>
      <c r="E177" t="s">
        <v>116</v>
      </c>
      <c r="F177" s="1">
        <v>0.01170297</v>
      </c>
      <c r="G177" s="1">
        <v>0.01014441</v>
      </c>
      <c r="H177" s="1">
        <v>0.009888201</v>
      </c>
      <c r="J177" s="1"/>
      <c r="K177" s="1"/>
      <c r="L177" s="1"/>
      <c r="N177" s="1"/>
      <c r="O177" s="1"/>
      <c r="P177" s="1"/>
    </row>
    <row r="178" spans="1:14" ht="12.75">
      <c r="A178" t="s">
        <v>39</v>
      </c>
      <c r="B178" t="s">
        <v>129</v>
      </c>
      <c r="C178" t="str">
        <f t="shared" si="4"/>
        <v>Capital</v>
      </c>
      <c r="D178" t="str">
        <f t="shared" si="5"/>
        <v>WEurope</v>
      </c>
      <c r="E178" t="s">
        <v>116</v>
      </c>
      <c r="F178" s="1">
        <v>0.003829598</v>
      </c>
      <c r="G178" s="1">
        <v>0.004646008</v>
      </c>
      <c r="H178" s="1">
        <v>0.002396428</v>
      </c>
      <c r="J178" s="1"/>
      <c r="N178" s="1"/>
    </row>
    <row r="179" spans="1:15" ht="12.75">
      <c r="A179" t="s">
        <v>39</v>
      </c>
      <c r="B179" t="s">
        <v>23</v>
      </c>
      <c r="C179" t="str">
        <f t="shared" si="4"/>
        <v>NatRes</v>
      </c>
      <c r="D179" t="str">
        <f t="shared" si="5"/>
        <v>WEurope</v>
      </c>
      <c r="E179" t="s">
        <v>116</v>
      </c>
      <c r="F179" s="1">
        <v>0.02871047</v>
      </c>
      <c r="G179" s="1">
        <v>0.0212975</v>
      </c>
      <c r="H179" s="1">
        <v>0.01865251</v>
      </c>
      <c r="J179" s="1"/>
      <c r="K179" s="1"/>
      <c r="N179" s="1"/>
      <c r="O179" s="1"/>
    </row>
    <row r="180" spans="1:8" ht="12.75">
      <c r="A180" t="s">
        <v>39</v>
      </c>
      <c r="B180" t="s">
        <v>0</v>
      </c>
      <c r="C180" t="str">
        <f t="shared" si="4"/>
        <v>Land</v>
      </c>
      <c r="D180" t="str">
        <f t="shared" si="5"/>
        <v>Japan</v>
      </c>
      <c r="E180" t="s">
        <v>116</v>
      </c>
      <c r="F180" s="1">
        <v>-0.01595676</v>
      </c>
      <c r="G180" s="1">
        <v>-0.01288545</v>
      </c>
      <c r="H180" s="1">
        <v>-0.006565799</v>
      </c>
    </row>
    <row r="181" spans="1:16" ht="12.75">
      <c r="A181" t="s">
        <v>39</v>
      </c>
      <c r="B181" t="s">
        <v>64</v>
      </c>
      <c r="C181" t="str">
        <f t="shared" si="4"/>
        <v>UnSkLab</v>
      </c>
      <c r="D181" t="str">
        <f t="shared" si="5"/>
        <v>Japan</v>
      </c>
      <c r="E181" t="s">
        <v>116</v>
      </c>
      <c r="F181" s="1">
        <v>0.002619703</v>
      </c>
      <c r="G181" s="1">
        <v>0.00356633</v>
      </c>
      <c r="H181" s="1">
        <v>0.004602109</v>
      </c>
      <c r="J181" s="1"/>
      <c r="K181" s="1"/>
      <c r="N181" s="1"/>
      <c r="O181" s="1"/>
      <c r="P181" s="1"/>
    </row>
    <row r="182" spans="1:16" ht="12.75">
      <c r="A182" t="s">
        <v>39</v>
      </c>
      <c r="B182" t="s">
        <v>56</v>
      </c>
      <c r="C182" t="str">
        <f t="shared" si="4"/>
        <v>SkLab</v>
      </c>
      <c r="D182" t="str">
        <f t="shared" si="5"/>
        <v>Japan</v>
      </c>
      <c r="E182" t="s">
        <v>116</v>
      </c>
      <c r="F182" s="1">
        <v>0.001602439</v>
      </c>
      <c r="G182" s="1">
        <v>0.003256491</v>
      </c>
      <c r="H182" s="1">
        <v>0.004489587</v>
      </c>
      <c r="J182" s="1"/>
      <c r="K182" s="1"/>
      <c r="L182" s="1"/>
      <c r="N182" s="1"/>
      <c r="O182" s="1"/>
      <c r="P182" s="1"/>
    </row>
    <row r="183" spans="1:14" ht="12.75">
      <c r="A183" t="s">
        <v>39</v>
      </c>
      <c r="B183" t="s">
        <v>123</v>
      </c>
      <c r="C183" t="str">
        <f t="shared" si="4"/>
        <v>Capital</v>
      </c>
      <c r="D183" t="str">
        <f t="shared" si="5"/>
        <v>Japan</v>
      </c>
      <c r="E183" t="s">
        <v>116</v>
      </c>
      <c r="F183" s="1">
        <v>-0.001000476</v>
      </c>
      <c r="G183" s="1">
        <v>-0.003087874</v>
      </c>
      <c r="H183" s="1">
        <v>-0.005286512</v>
      </c>
      <c r="J183" s="1"/>
      <c r="N183" s="1"/>
    </row>
    <row r="184" spans="1:15" ht="12.75">
      <c r="A184" t="s">
        <v>39</v>
      </c>
      <c r="B184" t="s">
        <v>17</v>
      </c>
      <c r="C184" t="str">
        <f t="shared" si="4"/>
        <v>NatRes</v>
      </c>
      <c r="D184" t="str">
        <f t="shared" si="5"/>
        <v>Japan</v>
      </c>
      <c r="E184" t="s">
        <v>116</v>
      </c>
      <c r="F184" s="1">
        <v>0.0005240482</v>
      </c>
      <c r="G184" s="1">
        <v>0.00180996</v>
      </c>
      <c r="H184" s="1">
        <v>0.003606229</v>
      </c>
      <c r="J184" s="1"/>
      <c r="K184" s="1"/>
      <c r="N184" s="1"/>
      <c r="O184" s="1"/>
    </row>
    <row r="185" spans="1:8" ht="12.75">
      <c r="A185" t="s">
        <v>39</v>
      </c>
      <c r="B185" t="s">
        <v>156</v>
      </c>
      <c r="C185" t="str">
        <f t="shared" si="4"/>
        <v>Land</v>
      </c>
      <c r="D185" t="str">
        <f t="shared" si="5"/>
        <v>CHN_TWN</v>
      </c>
      <c r="E185" t="s">
        <v>116</v>
      </c>
      <c r="F185">
        <v>0.642877</v>
      </c>
      <c r="G185">
        <v>0.615494</v>
      </c>
      <c r="H185">
        <v>0.509237</v>
      </c>
    </row>
    <row r="186" spans="1:8" ht="12.75">
      <c r="A186" t="s">
        <v>39</v>
      </c>
      <c r="B186" t="s">
        <v>63</v>
      </c>
      <c r="C186" t="str">
        <f t="shared" si="4"/>
        <v>UnSkLab</v>
      </c>
      <c r="D186" t="str">
        <f t="shared" si="5"/>
        <v>CHN_TWN</v>
      </c>
      <c r="E186" t="s">
        <v>116</v>
      </c>
      <c r="F186">
        <v>0.153184</v>
      </c>
      <c r="G186">
        <v>0.130889</v>
      </c>
      <c r="H186" s="1">
        <v>0.09830852</v>
      </c>
    </row>
    <row r="187" spans="1:8" ht="12.75">
      <c r="A187" t="s">
        <v>39</v>
      </c>
      <c r="B187" t="s">
        <v>55</v>
      </c>
      <c r="C187" t="str">
        <f t="shared" si="4"/>
        <v>SkLab</v>
      </c>
      <c r="D187" t="str">
        <f t="shared" si="5"/>
        <v>CHN_TWN</v>
      </c>
      <c r="E187" t="s">
        <v>116</v>
      </c>
      <c r="F187" s="1">
        <v>0.05489927</v>
      </c>
      <c r="G187" s="1">
        <v>0.01801323</v>
      </c>
      <c r="H187" s="1">
        <v>-0.004378535</v>
      </c>
    </row>
    <row r="188" spans="1:11" ht="12.75">
      <c r="A188" t="s">
        <v>39</v>
      </c>
      <c r="B188" t="s">
        <v>122</v>
      </c>
      <c r="C188" t="str">
        <f t="shared" si="4"/>
        <v>Capital</v>
      </c>
      <c r="D188" t="str">
        <f t="shared" si="5"/>
        <v>CHN_TWN</v>
      </c>
      <c r="E188" t="s">
        <v>116</v>
      </c>
      <c r="F188" s="1">
        <v>-0.006412049</v>
      </c>
      <c r="G188">
        <v>-0.116498</v>
      </c>
      <c r="H188">
        <v>-0.117856</v>
      </c>
      <c r="K188" s="1"/>
    </row>
    <row r="189" spans="1:8" ht="12.75">
      <c r="A189" t="s">
        <v>39</v>
      </c>
      <c r="B189" t="s">
        <v>16</v>
      </c>
      <c r="C189" t="str">
        <f t="shared" si="4"/>
        <v>NatRes</v>
      </c>
      <c r="D189" t="str">
        <f t="shared" si="5"/>
        <v>CHN_TWN</v>
      </c>
      <c r="E189" t="s">
        <v>116</v>
      </c>
      <c r="F189">
        <v>-0.46163</v>
      </c>
      <c r="G189">
        <v>-0.269392</v>
      </c>
      <c r="H189">
        <v>-0.173518</v>
      </c>
    </row>
    <row r="190" spans="1:14" ht="12.75">
      <c r="A190" t="s">
        <v>39</v>
      </c>
      <c r="B190" t="s">
        <v>2</v>
      </c>
      <c r="C190" t="str">
        <f t="shared" si="4"/>
        <v>Land</v>
      </c>
      <c r="D190" t="str">
        <f t="shared" si="5"/>
        <v>OthNICs</v>
      </c>
      <c r="E190" t="s">
        <v>116</v>
      </c>
      <c r="F190" s="1">
        <v>0.05436025</v>
      </c>
      <c r="G190" s="1">
        <v>0.03297064</v>
      </c>
      <c r="H190" s="1">
        <v>0.02533239</v>
      </c>
      <c r="J190" s="1"/>
      <c r="N190" s="1"/>
    </row>
    <row r="191" spans="1:8" ht="12.75">
      <c r="A191" t="s">
        <v>39</v>
      </c>
      <c r="B191" t="s">
        <v>66</v>
      </c>
      <c r="C191" t="str">
        <f t="shared" si="4"/>
        <v>UnSkLab</v>
      </c>
      <c r="D191" t="str">
        <f t="shared" si="5"/>
        <v>OthNICs</v>
      </c>
      <c r="E191" t="s">
        <v>116</v>
      </c>
      <c r="F191" s="1">
        <v>-0.0915625</v>
      </c>
      <c r="G191" s="1">
        <v>-0.07831166</v>
      </c>
      <c r="H191" s="1">
        <v>-0.06175091</v>
      </c>
    </row>
    <row r="192" spans="1:8" ht="12.75">
      <c r="A192" t="s">
        <v>39</v>
      </c>
      <c r="B192" t="s">
        <v>58</v>
      </c>
      <c r="C192" t="str">
        <f t="shared" si="4"/>
        <v>SkLab</v>
      </c>
      <c r="D192" t="str">
        <f t="shared" si="5"/>
        <v>OthNICs</v>
      </c>
      <c r="E192" t="s">
        <v>116</v>
      </c>
      <c r="F192" s="1">
        <v>-0.04959752</v>
      </c>
      <c r="G192" s="1">
        <v>-0.04558106</v>
      </c>
      <c r="H192" s="1">
        <v>-0.03372196</v>
      </c>
    </row>
    <row r="193" spans="1:8" ht="12.75">
      <c r="A193" t="s">
        <v>39</v>
      </c>
      <c r="B193" t="s">
        <v>125</v>
      </c>
      <c r="C193" t="str">
        <f t="shared" si="4"/>
        <v>Capital</v>
      </c>
      <c r="D193" t="str">
        <f t="shared" si="5"/>
        <v>OthNICs</v>
      </c>
      <c r="E193" t="s">
        <v>116</v>
      </c>
      <c r="F193" s="1">
        <v>-0.02993345</v>
      </c>
      <c r="G193" s="1">
        <v>0.002168474</v>
      </c>
      <c r="H193" s="1">
        <v>0.01081709</v>
      </c>
    </row>
    <row r="194" spans="1:8" ht="12.75">
      <c r="A194" t="s">
        <v>39</v>
      </c>
      <c r="B194" t="s">
        <v>19</v>
      </c>
      <c r="C194" t="str">
        <f t="shared" si="4"/>
        <v>NatRes</v>
      </c>
      <c r="D194" t="str">
        <f t="shared" si="5"/>
        <v>OthNICs</v>
      </c>
      <c r="E194" t="s">
        <v>116</v>
      </c>
      <c r="F194" s="1">
        <v>0.07470993</v>
      </c>
      <c r="G194" s="1">
        <v>0.03157086</v>
      </c>
      <c r="H194" s="1">
        <v>0.01203812</v>
      </c>
    </row>
    <row r="195" spans="1:16" ht="12.75">
      <c r="A195" t="s">
        <v>39</v>
      </c>
      <c r="B195" t="s">
        <v>4</v>
      </c>
      <c r="C195" t="str">
        <f t="shared" si="4"/>
        <v>Land</v>
      </c>
      <c r="D195" t="str">
        <f t="shared" si="5"/>
        <v>SEA</v>
      </c>
      <c r="E195" t="s">
        <v>116</v>
      </c>
      <c r="F195" s="1">
        <v>0.0003202463</v>
      </c>
      <c r="G195" s="1">
        <v>-0.01023023</v>
      </c>
      <c r="H195" s="1">
        <v>-0.01047385</v>
      </c>
      <c r="L195" s="1"/>
      <c r="P195" s="1"/>
    </row>
    <row r="196" spans="1:8" ht="12.75">
      <c r="A196" t="s">
        <v>39</v>
      </c>
      <c r="B196" t="s">
        <v>68</v>
      </c>
      <c r="C196" t="str">
        <f t="shared" si="4"/>
        <v>UnSkLab</v>
      </c>
      <c r="D196" t="str">
        <f t="shared" si="5"/>
        <v>SEA</v>
      </c>
      <c r="E196" t="s">
        <v>116</v>
      </c>
      <c r="F196" s="1">
        <v>-0.04875544</v>
      </c>
      <c r="G196" s="1">
        <v>-0.05379579</v>
      </c>
      <c r="H196" s="1">
        <v>-0.04965607</v>
      </c>
    </row>
    <row r="197" spans="1:8" ht="12.75">
      <c r="A197" t="s">
        <v>39</v>
      </c>
      <c r="B197" t="s">
        <v>60</v>
      </c>
      <c r="C197" t="str">
        <f t="shared" si="4"/>
        <v>SkLab</v>
      </c>
      <c r="D197" t="str">
        <f t="shared" si="5"/>
        <v>SEA</v>
      </c>
      <c r="E197" t="s">
        <v>116</v>
      </c>
      <c r="F197" s="1">
        <v>-0.0363213</v>
      </c>
      <c r="G197" s="1">
        <v>-0.03797441</v>
      </c>
      <c r="H197" s="1">
        <v>-0.03086584</v>
      </c>
    </row>
    <row r="198" spans="1:15" ht="12.75">
      <c r="A198" t="s">
        <v>39</v>
      </c>
      <c r="B198" t="s">
        <v>127</v>
      </c>
      <c r="C198" t="str">
        <f t="shared" si="4"/>
        <v>Capital</v>
      </c>
      <c r="D198" t="str">
        <f t="shared" si="5"/>
        <v>SEA</v>
      </c>
      <c r="E198" t="s">
        <v>116</v>
      </c>
      <c r="F198" s="1">
        <v>-0.009709574</v>
      </c>
      <c r="G198" s="1">
        <v>0.006386611</v>
      </c>
      <c r="H198" s="1">
        <v>0.01156664</v>
      </c>
      <c r="J198" s="1"/>
      <c r="K198" s="1"/>
      <c r="O198" s="1"/>
    </row>
    <row r="199" spans="1:15" ht="12.75">
      <c r="A199" t="s">
        <v>39</v>
      </c>
      <c r="B199" t="s">
        <v>21</v>
      </c>
      <c r="C199" t="str">
        <f t="shared" si="4"/>
        <v>NatRes</v>
      </c>
      <c r="D199" t="str">
        <f t="shared" si="5"/>
        <v>SEA</v>
      </c>
      <c r="E199" t="s">
        <v>116</v>
      </c>
      <c r="F199" s="1">
        <v>0.08485275</v>
      </c>
      <c r="G199" s="1">
        <v>0.04655439</v>
      </c>
      <c r="H199" s="1">
        <v>0.02879334</v>
      </c>
      <c r="K199" s="1"/>
      <c r="O199" s="1"/>
    </row>
    <row r="200" spans="1:10" ht="12.75">
      <c r="A200" t="s">
        <v>39</v>
      </c>
      <c r="B200" t="s">
        <v>5</v>
      </c>
      <c r="C200" t="str">
        <f t="shared" si="4"/>
        <v>Land</v>
      </c>
      <c r="D200" t="str">
        <f t="shared" si="5"/>
        <v>SoAsia</v>
      </c>
      <c r="E200" t="s">
        <v>116</v>
      </c>
      <c r="F200">
        <v>-0.132836</v>
      </c>
      <c r="G200">
        <v>-0.230018</v>
      </c>
      <c r="H200">
        <v>-0.240306</v>
      </c>
      <c r="J200" s="1"/>
    </row>
    <row r="201" spans="1:8" ht="12.75">
      <c r="A201" t="s">
        <v>39</v>
      </c>
      <c r="B201" t="s">
        <v>69</v>
      </c>
      <c r="C201" t="str">
        <f t="shared" si="4"/>
        <v>UnSkLab</v>
      </c>
      <c r="D201" t="str">
        <f t="shared" si="5"/>
        <v>SoAsia</v>
      </c>
      <c r="E201" t="s">
        <v>116</v>
      </c>
      <c r="F201">
        <v>-0.111063</v>
      </c>
      <c r="G201" s="1">
        <v>-0.08691868</v>
      </c>
      <c r="H201" s="1">
        <v>-0.05807697</v>
      </c>
    </row>
    <row r="202" spans="1:8" ht="12.75">
      <c r="A202" t="s">
        <v>39</v>
      </c>
      <c r="B202" t="s">
        <v>61</v>
      </c>
      <c r="C202" t="str">
        <f t="shared" si="4"/>
        <v>SkLab</v>
      </c>
      <c r="D202" t="str">
        <f t="shared" si="5"/>
        <v>SoAsia</v>
      </c>
      <c r="E202" t="s">
        <v>116</v>
      </c>
      <c r="F202" s="1">
        <v>-0.08967395</v>
      </c>
      <c r="G202" s="1">
        <v>-0.04315075</v>
      </c>
      <c r="H202" s="1">
        <v>-0.009424261</v>
      </c>
    </row>
    <row r="203" spans="1:14" ht="12.75">
      <c r="A203" t="s">
        <v>39</v>
      </c>
      <c r="B203" t="s">
        <v>128</v>
      </c>
      <c r="C203" t="str">
        <f aca="true" t="shared" si="6" ref="C203:C266">LEFT(B203,FIND(":",B203)-1)</f>
        <v>Capital</v>
      </c>
      <c r="D203" t="str">
        <f aca="true" t="shared" si="7" ref="D203:D266">MID(B203,FIND(":",B203)+1,LEN(B203)-FIND(":",B203))</f>
        <v>SoAsia</v>
      </c>
      <c r="E203" t="s">
        <v>116</v>
      </c>
      <c r="F203" s="1">
        <v>0.003239688</v>
      </c>
      <c r="G203" s="1">
        <v>0.0831937</v>
      </c>
      <c r="H203" s="1">
        <v>0.08715014</v>
      </c>
      <c r="J203" s="1"/>
      <c r="N203" s="1"/>
    </row>
    <row r="204" spans="1:8" ht="12.75">
      <c r="A204" t="s">
        <v>39</v>
      </c>
      <c r="B204" t="s">
        <v>22</v>
      </c>
      <c r="C204" t="str">
        <f t="shared" si="6"/>
        <v>NatRes</v>
      </c>
      <c r="D204" t="str">
        <f t="shared" si="7"/>
        <v>SoAsia</v>
      </c>
      <c r="E204" t="s">
        <v>116</v>
      </c>
      <c r="F204">
        <v>0.547905</v>
      </c>
      <c r="G204">
        <v>0.44131</v>
      </c>
      <c r="H204">
        <v>0.366971</v>
      </c>
    </row>
    <row r="205" spans="1:8" ht="12.75">
      <c r="A205" t="s">
        <v>39</v>
      </c>
      <c r="B205" t="s">
        <v>3</v>
      </c>
      <c r="C205" t="str">
        <f t="shared" si="6"/>
        <v>Land</v>
      </c>
      <c r="D205" t="str">
        <f t="shared" si="7"/>
        <v>ROW</v>
      </c>
      <c r="E205" t="s">
        <v>116</v>
      </c>
      <c r="F205" s="1">
        <v>0.0177139</v>
      </c>
      <c r="G205" s="1">
        <v>0.006867191</v>
      </c>
      <c r="H205" s="1">
        <v>-0.000210874</v>
      </c>
    </row>
    <row r="206" spans="1:14" ht="12.75">
      <c r="A206" t="s">
        <v>39</v>
      </c>
      <c r="B206" t="s">
        <v>67</v>
      </c>
      <c r="C206" t="str">
        <f t="shared" si="6"/>
        <v>UnSkLab</v>
      </c>
      <c r="D206" t="str">
        <f t="shared" si="7"/>
        <v>ROW</v>
      </c>
      <c r="E206" t="s">
        <v>116</v>
      </c>
      <c r="F206" s="1">
        <v>-0.01308184</v>
      </c>
      <c r="G206" s="1">
        <v>-0.01467083</v>
      </c>
      <c r="H206" s="1">
        <v>-0.01189363</v>
      </c>
      <c r="J206" s="1"/>
      <c r="N206" s="1"/>
    </row>
    <row r="207" spans="1:8" ht="12.75">
      <c r="A207" t="s">
        <v>39</v>
      </c>
      <c r="B207" t="s">
        <v>59</v>
      </c>
      <c r="C207" t="str">
        <f t="shared" si="6"/>
        <v>SkLab</v>
      </c>
      <c r="D207" t="str">
        <f t="shared" si="7"/>
        <v>ROW</v>
      </c>
      <c r="E207" t="s">
        <v>116</v>
      </c>
      <c r="F207" s="1">
        <v>-0.01184506</v>
      </c>
      <c r="G207" s="1">
        <v>-0.01067915</v>
      </c>
      <c r="H207" s="1">
        <v>-0.005604886</v>
      </c>
    </row>
    <row r="208" spans="1:14" ht="12.75">
      <c r="A208" t="s">
        <v>39</v>
      </c>
      <c r="B208" t="s">
        <v>126</v>
      </c>
      <c r="C208" t="str">
        <f t="shared" si="6"/>
        <v>Capital</v>
      </c>
      <c r="D208" t="str">
        <f t="shared" si="7"/>
        <v>ROW</v>
      </c>
      <c r="E208" t="s">
        <v>116</v>
      </c>
      <c r="F208" s="1">
        <v>-0.007108775</v>
      </c>
      <c r="G208" s="1">
        <v>0.0009880316</v>
      </c>
      <c r="H208" s="1">
        <v>0.002177031</v>
      </c>
      <c r="J208" s="1"/>
      <c r="N208" s="1"/>
    </row>
    <row r="209" spans="1:15" ht="12.75">
      <c r="A209" t="s">
        <v>39</v>
      </c>
      <c r="B209" t="s">
        <v>20</v>
      </c>
      <c r="C209" t="str">
        <f t="shared" si="6"/>
        <v>NatRes</v>
      </c>
      <c r="D209" t="str">
        <f t="shared" si="7"/>
        <v>ROW</v>
      </c>
      <c r="E209" t="s">
        <v>116</v>
      </c>
      <c r="F209" s="1">
        <v>0.07046846</v>
      </c>
      <c r="G209" s="1">
        <v>0.04642103</v>
      </c>
      <c r="H209" s="1">
        <v>0.03381975</v>
      </c>
      <c r="K209" s="1"/>
      <c r="O209" s="1"/>
    </row>
    <row r="210" spans="1:8" ht="12.75">
      <c r="A210" t="s">
        <v>45</v>
      </c>
      <c r="B210" t="s">
        <v>149</v>
      </c>
      <c r="C210" t="str">
        <f t="shared" si="6"/>
        <v>grains</v>
      </c>
      <c r="D210" t="str">
        <f t="shared" si="7"/>
        <v>NAmerica</v>
      </c>
      <c r="E210" t="s">
        <v>116</v>
      </c>
      <c r="F210" s="1">
        <v>0.03685112</v>
      </c>
      <c r="G210" s="1">
        <v>0.02145914</v>
      </c>
      <c r="H210" s="1">
        <v>0.01433371</v>
      </c>
    </row>
    <row r="211" spans="1:8" ht="12.75">
      <c r="A211" t="s">
        <v>45</v>
      </c>
      <c r="B211" t="s">
        <v>26</v>
      </c>
      <c r="C211" t="str">
        <f t="shared" si="6"/>
        <v>othfood</v>
      </c>
      <c r="D211" t="str">
        <f t="shared" si="7"/>
        <v>NAmerica</v>
      </c>
      <c r="E211" t="s">
        <v>116</v>
      </c>
      <c r="F211" s="1">
        <v>0.06858338</v>
      </c>
      <c r="G211" s="1">
        <v>0.05048961</v>
      </c>
      <c r="H211" s="1">
        <v>0.04833218</v>
      </c>
    </row>
    <row r="212" spans="1:8" ht="12.75">
      <c r="A212" t="s">
        <v>45</v>
      </c>
      <c r="B212" t="s">
        <v>141</v>
      </c>
      <c r="C212" t="str">
        <f t="shared" si="6"/>
        <v>extract</v>
      </c>
      <c r="D212" t="str">
        <f t="shared" si="7"/>
        <v>NAmerica</v>
      </c>
      <c r="E212" t="s">
        <v>116</v>
      </c>
      <c r="F212">
        <v>0.11667</v>
      </c>
      <c r="G212" s="1">
        <v>0.06935018</v>
      </c>
      <c r="H212" s="1">
        <v>0.05546471</v>
      </c>
    </row>
    <row r="213" spans="1:8" ht="12.75">
      <c r="A213" t="s">
        <v>45</v>
      </c>
      <c r="B213" t="s">
        <v>84</v>
      </c>
      <c r="C213" t="str">
        <f t="shared" si="6"/>
        <v>textiles</v>
      </c>
      <c r="D213" t="str">
        <f t="shared" si="7"/>
        <v>NAmerica</v>
      </c>
      <c r="E213" t="s">
        <v>116</v>
      </c>
      <c r="F213">
        <v>-4.25757</v>
      </c>
      <c r="G213">
        <v>-3.52223</v>
      </c>
      <c r="H213">
        <v>-3.00495</v>
      </c>
    </row>
    <row r="214" spans="1:15" ht="12.75">
      <c r="A214" t="s">
        <v>45</v>
      </c>
      <c r="B214" t="s">
        <v>9</v>
      </c>
      <c r="C214" t="str">
        <f t="shared" si="6"/>
        <v>mnfcs</v>
      </c>
      <c r="D214" t="str">
        <f t="shared" si="7"/>
        <v>NAmerica</v>
      </c>
      <c r="E214" t="s">
        <v>116</v>
      </c>
      <c r="F214">
        <v>0.361945</v>
      </c>
      <c r="G214">
        <v>0.248657</v>
      </c>
      <c r="H214">
        <v>0.196802</v>
      </c>
      <c r="O214" s="1"/>
    </row>
    <row r="215" spans="1:8" ht="12.75">
      <c r="A215" t="s">
        <v>45</v>
      </c>
      <c r="B215" t="s">
        <v>76</v>
      </c>
      <c r="C215" t="str">
        <f t="shared" si="6"/>
        <v>services</v>
      </c>
      <c r="D215" t="str">
        <f t="shared" si="7"/>
        <v>NAmerica</v>
      </c>
      <c r="E215" t="s">
        <v>116</v>
      </c>
      <c r="F215" s="1">
        <v>0.008717088</v>
      </c>
      <c r="G215" s="1">
        <v>-0.01054044</v>
      </c>
      <c r="H215" s="1">
        <v>-0.007259815</v>
      </c>
    </row>
    <row r="216" spans="1:8" ht="12.75">
      <c r="A216" t="s">
        <v>45</v>
      </c>
      <c r="B216" t="s">
        <v>154</v>
      </c>
      <c r="C216" t="str">
        <f t="shared" si="6"/>
        <v>grains</v>
      </c>
      <c r="D216" t="str">
        <f t="shared" si="7"/>
        <v>WEurope</v>
      </c>
      <c r="E216" t="s">
        <v>116</v>
      </c>
      <c r="F216" s="1">
        <v>-0.01469846</v>
      </c>
      <c r="G216" s="1">
        <v>-0.007580092</v>
      </c>
      <c r="H216" s="1">
        <v>-0.005112463</v>
      </c>
    </row>
    <row r="217" spans="1:8" ht="12.75">
      <c r="A217" t="s">
        <v>45</v>
      </c>
      <c r="B217" t="s">
        <v>73</v>
      </c>
      <c r="C217" t="str">
        <f t="shared" si="6"/>
        <v>othfood</v>
      </c>
      <c r="D217" t="str">
        <f t="shared" si="7"/>
        <v>WEurope</v>
      </c>
      <c r="E217" t="s">
        <v>116</v>
      </c>
      <c r="F217" s="1">
        <v>-0.0328065</v>
      </c>
      <c r="G217" s="1">
        <v>-0.02472433</v>
      </c>
      <c r="H217" s="1">
        <v>-0.01705893</v>
      </c>
    </row>
    <row r="218" spans="1:15" ht="12.75">
      <c r="A218" t="s">
        <v>45</v>
      </c>
      <c r="B218" t="s">
        <v>146</v>
      </c>
      <c r="C218" t="str">
        <f t="shared" si="6"/>
        <v>extract</v>
      </c>
      <c r="D218" t="str">
        <f t="shared" si="7"/>
        <v>WEurope</v>
      </c>
      <c r="E218" t="s">
        <v>116</v>
      </c>
      <c r="F218" s="1">
        <v>0.04586532</v>
      </c>
      <c r="G218" s="1">
        <v>0.02994046</v>
      </c>
      <c r="H218" s="1">
        <v>0.02263949</v>
      </c>
      <c r="J218" s="1"/>
      <c r="K218" s="1"/>
      <c r="O218" s="1"/>
    </row>
    <row r="219" spans="1:8" ht="12.75">
      <c r="A219" t="s">
        <v>45</v>
      </c>
      <c r="B219" t="s">
        <v>89</v>
      </c>
      <c r="C219" t="str">
        <f t="shared" si="6"/>
        <v>textiles</v>
      </c>
      <c r="D219" t="str">
        <f t="shared" si="7"/>
        <v>WEurope</v>
      </c>
      <c r="E219" t="s">
        <v>116</v>
      </c>
      <c r="F219">
        <v>-2.64874</v>
      </c>
      <c r="G219">
        <v>-2.40655</v>
      </c>
      <c r="H219">
        <v>-2.13704</v>
      </c>
    </row>
    <row r="220" spans="1:12" ht="12.75">
      <c r="A220" t="s">
        <v>45</v>
      </c>
      <c r="B220" t="s">
        <v>14</v>
      </c>
      <c r="C220" t="str">
        <f t="shared" si="6"/>
        <v>mnfcs</v>
      </c>
      <c r="D220" t="str">
        <f t="shared" si="7"/>
        <v>WEurope</v>
      </c>
      <c r="E220" t="s">
        <v>116</v>
      </c>
      <c r="F220">
        <v>0.272561</v>
      </c>
      <c r="G220">
        <v>0.203593</v>
      </c>
      <c r="H220">
        <v>0.158963</v>
      </c>
      <c r="L220" s="1"/>
    </row>
    <row r="221" spans="1:8" ht="12.75">
      <c r="A221" t="s">
        <v>45</v>
      </c>
      <c r="B221" t="s">
        <v>81</v>
      </c>
      <c r="C221" t="str">
        <f t="shared" si="6"/>
        <v>services</v>
      </c>
      <c r="D221" t="str">
        <f t="shared" si="7"/>
        <v>WEurope</v>
      </c>
      <c r="E221" t="s">
        <v>116</v>
      </c>
      <c r="F221" s="1">
        <v>0.01256724</v>
      </c>
      <c r="G221" s="1">
        <v>0.008190591</v>
      </c>
      <c r="H221" s="1">
        <v>0.007035137</v>
      </c>
    </row>
    <row r="222" spans="1:8" ht="12.75">
      <c r="A222" t="s">
        <v>45</v>
      </c>
      <c r="B222" t="s">
        <v>148</v>
      </c>
      <c r="C222" t="str">
        <f t="shared" si="6"/>
        <v>grains</v>
      </c>
      <c r="D222" t="str">
        <f t="shared" si="7"/>
        <v>Japan</v>
      </c>
      <c r="E222" t="s">
        <v>116</v>
      </c>
      <c r="F222">
        <v>-0.321821</v>
      </c>
      <c r="G222">
        <v>-0.235501</v>
      </c>
      <c r="H222">
        <v>-0.178924</v>
      </c>
    </row>
    <row r="223" spans="1:8" ht="12.75">
      <c r="A223" t="s">
        <v>45</v>
      </c>
      <c r="B223" t="s">
        <v>25</v>
      </c>
      <c r="C223" t="str">
        <f t="shared" si="6"/>
        <v>othfood</v>
      </c>
      <c r="D223" t="str">
        <f t="shared" si="7"/>
        <v>Japan</v>
      </c>
      <c r="E223" t="s">
        <v>116</v>
      </c>
      <c r="F223">
        <v>0.244777</v>
      </c>
      <c r="G223">
        <v>0.235059</v>
      </c>
      <c r="H223">
        <v>0.197119</v>
      </c>
    </row>
    <row r="224" spans="1:8" ht="12.75">
      <c r="A224" t="s">
        <v>45</v>
      </c>
      <c r="B224" t="s">
        <v>140</v>
      </c>
      <c r="C224" t="str">
        <f t="shared" si="6"/>
        <v>extract</v>
      </c>
      <c r="D224" t="str">
        <f t="shared" si="7"/>
        <v>Japan</v>
      </c>
      <c r="E224" t="s">
        <v>116</v>
      </c>
      <c r="F224" s="1">
        <v>-0.01834387</v>
      </c>
      <c r="G224" s="1">
        <v>-0.0194751</v>
      </c>
      <c r="H224" s="1">
        <v>-0.01336111</v>
      </c>
    </row>
    <row r="225" spans="1:8" ht="12.75">
      <c r="A225" t="s">
        <v>45</v>
      </c>
      <c r="B225" t="s">
        <v>83</v>
      </c>
      <c r="C225" t="str">
        <f t="shared" si="6"/>
        <v>textiles</v>
      </c>
      <c r="D225" t="str">
        <f t="shared" si="7"/>
        <v>Japan</v>
      </c>
      <c r="E225" t="s">
        <v>116</v>
      </c>
      <c r="F225">
        <v>0.626655</v>
      </c>
      <c r="G225">
        <v>0.566739</v>
      </c>
      <c r="H225">
        <v>0.453741</v>
      </c>
    </row>
    <row r="226" spans="1:8" ht="12.75">
      <c r="A226" t="s">
        <v>45</v>
      </c>
      <c r="B226" t="s">
        <v>8</v>
      </c>
      <c r="C226" t="str">
        <f t="shared" si="6"/>
        <v>mnfcs</v>
      </c>
      <c r="D226" t="str">
        <f t="shared" si="7"/>
        <v>Japan</v>
      </c>
      <c r="E226" t="s">
        <v>116</v>
      </c>
      <c r="F226" s="1">
        <v>0.01285546</v>
      </c>
      <c r="G226" s="1">
        <v>0.01592557</v>
      </c>
      <c r="H226" s="1">
        <v>0.01846203</v>
      </c>
    </row>
    <row r="227" spans="1:12" ht="12.75">
      <c r="A227" t="s">
        <v>45</v>
      </c>
      <c r="B227" t="s">
        <v>75</v>
      </c>
      <c r="C227" t="str">
        <f t="shared" si="6"/>
        <v>services</v>
      </c>
      <c r="D227" t="str">
        <f t="shared" si="7"/>
        <v>Japan</v>
      </c>
      <c r="E227" t="s">
        <v>116</v>
      </c>
      <c r="F227">
        <v>-0.167637</v>
      </c>
      <c r="G227">
        <v>-0.109264</v>
      </c>
      <c r="H227" s="1">
        <v>-0.06696673</v>
      </c>
      <c r="L227" s="1"/>
    </row>
    <row r="228" spans="1:8" ht="12.75">
      <c r="A228" t="s">
        <v>45</v>
      </c>
      <c r="B228" t="s">
        <v>147</v>
      </c>
      <c r="C228" t="str">
        <f t="shared" si="6"/>
        <v>grains</v>
      </c>
      <c r="D228" t="str">
        <f t="shared" si="7"/>
        <v>CHN_TWN</v>
      </c>
      <c r="E228" t="s">
        <v>116</v>
      </c>
      <c r="F228">
        <v>-4.43417</v>
      </c>
      <c r="G228">
        <v>-3.39653</v>
      </c>
      <c r="H228">
        <v>-2.55789</v>
      </c>
    </row>
    <row r="229" spans="1:8" ht="12.75">
      <c r="A229" t="s">
        <v>45</v>
      </c>
      <c r="B229" t="s">
        <v>24</v>
      </c>
      <c r="C229" t="str">
        <f t="shared" si="6"/>
        <v>othfood</v>
      </c>
      <c r="D229" t="str">
        <f t="shared" si="7"/>
        <v>CHN_TWN</v>
      </c>
      <c r="E229" t="s">
        <v>116</v>
      </c>
      <c r="F229">
        <v>-4.42817</v>
      </c>
      <c r="G229">
        <v>-3.26828</v>
      </c>
      <c r="H229">
        <v>-2.42607</v>
      </c>
    </row>
    <row r="230" spans="1:8" ht="12.75">
      <c r="A230" t="s">
        <v>45</v>
      </c>
      <c r="B230" t="s">
        <v>139</v>
      </c>
      <c r="C230" t="str">
        <f t="shared" si="6"/>
        <v>extract</v>
      </c>
      <c r="D230" t="str">
        <f t="shared" si="7"/>
        <v>CHN_TWN</v>
      </c>
      <c r="E230" t="s">
        <v>116</v>
      </c>
      <c r="F230">
        <v>-2.39625</v>
      </c>
      <c r="G230">
        <v>-1.26906</v>
      </c>
      <c r="H230">
        <v>-0.789936</v>
      </c>
    </row>
    <row r="231" spans="1:8" ht="12.75">
      <c r="A231" t="s">
        <v>45</v>
      </c>
      <c r="B231" t="s">
        <v>82</v>
      </c>
      <c r="C231" t="str">
        <f t="shared" si="6"/>
        <v>textiles</v>
      </c>
      <c r="D231" t="str">
        <f t="shared" si="7"/>
        <v>CHN_TWN</v>
      </c>
      <c r="E231" t="s">
        <v>116</v>
      </c>
      <c r="F231">
        <v>24.4347</v>
      </c>
      <c r="G231">
        <v>19.1574</v>
      </c>
      <c r="H231">
        <v>15.5919</v>
      </c>
    </row>
    <row r="232" spans="1:8" ht="12.75">
      <c r="A232" t="s">
        <v>45</v>
      </c>
      <c r="B232" t="s">
        <v>7</v>
      </c>
      <c r="C232" t="str">
        <f t="shared" si="6"/>
        <v>mnfcs</v>
      </c>
      <c r="D232" t="str">
        <f t="shared" si="7"/>
        <v>CHN_TWN</v>
      </c>
      <c r="E232" t="s">
        <v>116</v>
      </c>
      <c r="F232">
        <v>-3.41705</v>
      </c>
      <c r="G232">
        <v>-1.8004</v>
      </c>
      <c r="H232">
        <v>-1.10965</v>
      </c>
    </row>
    <row r="233" spans="1:8" ht="12.75">
      <c r="A233" t="s">
        <v>45</v>
      </c>
      <c r="B233" t="s">
        <v>74</v>
      </c>
      <c r="C233" t="str">
        <f t="shared" si="6"/>
        <v>services</v>
      </c>
      <c r="D233" t="str">
        <f t="shared" si="7"/>
        <v>CHN_TWN</v>
      </c>
      <c r="E233" t="s">
        <v>116</v>
      </c>
      <c r="F233">
        <v>-2.18382</v>
      </c>
      <c r="G233">
        <v>-1.19302</v>
      </c>
      <c r="H233">
        <v>-0.748924</v>
      </c>
    </row>
    <row r="234" spans="1:8" ht="12.75">
      <c r="A234" t="s">
        <v>45</v>
      </c>
      <c r="B234" t="s">
        <v>150</v>
      </c>
      <c r="C234" t="str">
        <f t="shared" si="6"/>
        <v>grains</v>
      </c>
      <c r="D234" t="str">
        <f t="shared" si="7"/>
        <v>OthNICs</v>
      </c>
      <c r="E234" t="s">
        <v>116</v>
      </c>
      <c r="F234">
        <v>-0.404225</v>
      </c>
      <c r="G234">
        <v>-0.452061</v>
      </c>
      <c r="H234">
        <v>-0.44531</v>
      </c>
    </row>
    <row r="235" spans="1:12" ht="12.75">
      <c r="A235" t="s">
        <v>45</v>
      </c>
      <c r="B235" t="s">
        <v>27</v>
      </c>
      <c r="C235" t="str">
        <f t="shared" si="6"/>
        <v>othfood</v>
      </c>
      <c r="D235" t="str">
        <f t="shared" si="7"/>
        <v>OthNICs</v>
      </c>
      <c r="E235" t="s">
        <v>116</v>
      </c>
      <c r="F235">
        <v>0.585535</v>
      </c>
      <c r="G235">
        <v>0.427508</v>
      </c>
      <c r="H235">
        <v>0.30671</v>
      </c>
      <c r="L235" s="1"/>
    </row>
    <row r="236" spans="1:8" ht="12.75">
      <c r="A236" t="s">
        <v>45</v>
      </c>
      <c r="B236" t="s">
        <v>142</v>
      </c>
      <c r="C236" t="str">
        <f t="shared" si="6"/>
        <v>extract</v>
      </c>
      <c r="D236" t="str">
        <f t="shared" si="7"/>
        <v>OthNICs</v>
      </c>
      <c r="E236" t="s">
        <v>116</v>
      </c>
      <c r="F236">
        <v>0.499062</v>
      </c>
      <c r="G236">
        <v>0.299708</v>
      </c>
      <c r="H236">
        <v>0.192258</v>
      </c>
    </row>
    <row r="237" spans="1:8" ht="12.75">
      <c r="A237" t="s">
        <v>45</v>
      </c>
      <c r="B237" t="s">
        <v>85</v>
      </c>
      <c r="C237" t="str">
        <f t="shared" si="6"/>
        <v>textiles</v>
      </c>
      <c r="D237" t="str">
        <f t="shared" si="7"/>
        <v>OthNICs</v>
      </c>
      <c r="E237" t="s">
        <v>116</v>
      </c>
      <c r="F237">
        <v>-5.9687</v>
      </c>
      <c r="G237">
        <v>-4.94635</v>
      </c>
      <c r="H237">
        <v>-4.24511</v>
      </c>
    </row>
    <row r="238" spans="1:8" ht="12.75">
      <c r="A238" t="s">
        <v>45</v>
      </c>
      <c r="B238" t="s">
        <v>10</v>
      </c>
      <c r="C238" t="str">
        <f t="shared" si="6"/>
        <v>mnfcs</v>
      </c>
      <c r="D238" t="str">
        <f t="shared" si="7"/>
        <v>OthNICs</v>
      </c>
      <c r="E238" t="s">
        <v>116</v>
      </c>
      <c r="F238">
        <v>0.762261</v>
      </c>
      <c r="G238">
        <v>0.486969</v>
      </c>
      <c r="H238">
        <v>0.325484</v>
      </c>
    </row>
    <row r="239" spans="1:8" ht="12.75">
      <c r="A239" t="s">
        <v>45</v>
      </c>
      <c r="B239" t="s">
        <v>77</v>
      </c>
      <c r="C239" t="str">
        <f t="shared" si="6"/>
        <v>services</v>
      </c>
      <c r="D239" t="str">
        <f t="shared" si="7"/>
        <v>OthNICs</v>
      </c>
      <c r="E239" t="s">
        <v>116</v>
      </c>
      <c r="F239">
        <v>0.460198</v>
      </c>
      <c r="G239">
        <v>0.264051</v>
      </c>
      <c r="H239">
        <v>0.158896</v>
      </c>
    </row>
    <row r="240" spans="1:8" ht="12.75">
      <c r="A240" t="s">
        <v>45</v>
      </c>
      <c r="B240" t="s">
        <v>152</v>
      </c>
      <c r="C240" t="str">
        <f t="shared" si="6"/>
        <v>grains</v>
      </c>
      <c r="D240" t="str">
        <f t="shared" si="7"/>
        <v>SEA</v>
      </c>
      <c r="E240" t="s">
        <v>116</v>
      </c>
      <c r="F240">
        <v>0.146328</v>
      </c>
      <c r="G240">
        <v>0.191505</v>
      </c>
      <c r="H240">
        <v>0.168281</v>
      </c>
    </row>
    <row r="241" spans="1:8" ht="12.75">
      <c r="A241" t="s">
        <v>45</v>
      </c>
      <c r="B241" t="s">
        <v>71</v>
      </c>
      <c r="C241" t="str">
        <f t="shared" si="6"/>
        <v>othfood</v>
      </c>
      <c r="D241" t="str">
        <f t="shared" si="7"/>
        <v>SEA</v>
      </c>
      <c r="E241" t="s">
        <v>116</v>
      </c>
      <c r="F241">
        <v>0.555299</v>
      </c>
      <c r="G241">
        <v>0.516815</v>
      </c>
      <c r="H241">
        <v>0.427985</v>
      </c>
    </row>
    <row r="242" spans="1:8" ht="12.75">
      <c r="A242" t="s">
        <v>45</v>
      </c>
      <c r="B242" t="s">
        <v>144</v>
      </c>
      <c r="C242" t="str">
        <f t="shared" si="6"/>
        <v>extract</v>
      </c>
      <c r="D242" t="str">
        <f t="shared" si="7"/>
        <v>SEA</v>
      </c>
      <c r="E242" t="s">
        <v>116</v>
      </c>
      <c r="F242">
        <v>0.351937</v>
      </c>
      <c r="G242">
        <v>0.233883</v>
      </c>
      <c r="H242">
        <v>0.157688</v>
      </c>
    </row>
    <row r="243" spans="1:8" ht="12.75">
      <c r="A243" t="s">
        <v>45</v>
      </c>
      <c r="B243" t="s">
        <v>87</v>
      </c>
      <c r="C243" t="str">
        <f t="shared" si="6"/>
        <v>textiles</v>
      </c>
      <c r="D243" t="str">
        <f t="shared" si="7"/>
        <v>SEA</v>
      </c>
      <c r="E243" t="s">
        <v>116</v>
      </c>
      <c r="F243">
        <v>-5.03384</v>
      </c>
      <c r="G243">
        <v>-4.327</v>
      </c>
      <c r="H243">
        <v>-3.8002</v>
      </c>
    </row>
    <row r="244" spans="1:8" ht="12.75">
      <c r="A244" t="s">
        <v>45</v>
      </c>
      <c r="B244" t="s">
        <v>12</v>
      </c>
      <c r="C244" t="str">
        <f t="shared" si="6"/>
        <v>mnfcs</v>
      </c>
      <c r="D244" t="str">
        <f t="shared" si="7"/>
        <v>SEA</v>
      </c>
      <c r="E244" t="s">
        <v>116</v>
      </c>
      <c r="F244">
        <v>0.511488</v>
      </c>
      <c r="G244">
        <v>0.318849</v>
      </c>
      <c r="H244">
        <v>0.213269</v>
      </c>
    </row>
    <row r="245" spans="1:8" ht="12.75">
      <c r="A245" t="s">
        <v>45</v>
      </c>
      <c r="B245" t="s">
        <v>79</v>
      </c>
      <c r="C245" t="str">
        <f t="shared" si="6"/>
        <v>services</v>
      </c>
      <c r="D245" t="str">
        <f t="shared" si="7"/>
        <v>SEA</v>
      </c>
      <c r="E245" t="s">
        <v>116</v>
      </c>
      <c r="F245">
        <v>0.1715</v>
      </c>
      <c r="G245">
        <v>0.106001</v>
      </c>
      <c r="H245" s="1">
        <v>0.06379781</v>
      </c>
    </row>
    <row r="246" spans="1:8" ht="12.75">
      <c r="A246" t="s">
        <v>45</v>
      </c>
      <c r="B246" t="s">
        <v>153</v>
      </c>
      <c r="C246" t="str">
        <f t="shared" si="6"/>
        <v>grains</v>
      </c>
      <c r="D246" t="str">
        <f t="shared" si="7"/>
        <v>SoAsia</v>
      </c>
      <c r="E246" t="s">
        <v>116</v>
      </c>
      <c r="F246">
        <v>2.38237</v>
      </c>
      <c r="G246">
        <v>2.38642</v>
      </c>
      <c r="H246">
        <v>2.17846</v>
      </c>
    </row>
    <row r="247" spans="1:8" ht="12.75">
      <c r="A247" t="s">
        <v>45</v>
      </c>
      <c r="B247" t="s">
        <v>72</v>
      </c>
      <c r="C247" t="str">
        <f t="shared" si="6"/>
        <v>othfood</v>
      </c>
      <c r="D247" t="str">
        <f t="shared" si="7"/>
        <v>SoAsia</v>
      </c>
      <c r="E247" t="s">
        <v>116</v>
      </c>
      <c r="F247">
        <v>2.48133</v>
      </c>
      <c r="G247">
        <v>2.21327</v>
      </c>
      <c r="H247">
        <v>1.91073</v>
      </c>
    </row>
    <row r="248" spans="1:8" ht="12.75">
      <c r="A248" t="s">
        <v>45</v>
      </c>
      <c r="B248" t="s">
        <v>145</v>
      </c>
      <c r="C248" t="str">
        <f t="shared" si="6"/>
        <v>extract</v>
      </c>
      <c r="D248" t="str">
        <f t="shared" si="7"/>
        <v>SoAsia</v>
      </c>
      <c r="E248" t="s">
        <v>116</v>
      </c>
      <c r="F248">
        <v>1.76349</v>
      </c>
      <c r="G248">
        <v>1.16189</v>
      </c>
      <c r="H248">
        <v>0.876624</v>
      </c>
    </row>
    <row r="249" spans="1:8" ht="12.75">
      <c r="A249" t="s">
        <v>45</v>
      </c>
      <c r="B249" t="s">
        <v>88</v>
      </c>
      <c r="C249" t="str">
        <f t="shared" si="6"/>
        <v>textiles</v>
      </c>
      <c r="D249" t="str">
        <f t="shared" si="7"/>
        <v>SoAsia</v>
      </c>
      <c r="E249" t="s">
        <v>116</v>
      </c>
      <c r="F249">
        <v>-4.91915</v>
      </c>
      <c r="G249">
        <v>-4.58298</v>
      </c>
      <c r="H249">
        <v>-4.24486</v>
      </c>
    </row>
    <row r="250" spans="1:8" ht="12.75">
      <c r="A250" t="s">
        <v>45</v>
      </c>
      <c r="B250" t="s">
        <v>13</v>
      </c>
      <c r="C250" t="str">
        <f t="shared" si="6"/>
        <v>mnfcs</v>
      </c>
      <c r="D250" t="str">
        <f t="shared" si="7"/>
        <v>SoAsia</v>
      </c>
      <c r="E250" t="s">
        <v>116</v>
      </c>
      <c r="F250">
        <v>2.91183</v>
      </c>
      <c r="G250">
        <v>1.96964</v>
      </c>
      <c r="H250">
        <v>1.51355</v>
      </c>
    </row>
    <row r="251" spans="1:8" ht="12.75">
      <c r="A251" t="s">
        <v>45</v>
      </c>
      <c r="B251" t="s">
        <v>80</v>
      </c>
      <c r="C251" t="str">
        <f t="shared" si="6"/>
        <v>services</v>
      </c>
      <c r="D251" t="str">
        <f t="shared" si="7"/>
        <v>SoAsia</v>
      </c>
      <c r="E251" t="s">
        <v>116</v>
      </c>
      <c r="F251">
        <v>1.93747</v>
      </c>
      <c r="G251">
        <v>1.35586</v>
      </c>
      <c r="H251">
        <v>1.03802</v>
      </c>
    </row>
    <row r="252" spans="1:8" ht="12.75">
      <c r="A252" t="s">
        <v>45</v>
      </c>
      <c r="B252" t="s">
        <v>151</v>
      </c>
      <c r="C252" t="str">
        <f t="shared" si="6"/>
        <v>grains</v>
      </c>
      <c r="D252" t="str">
        <f t="shared" si="7"/>
        <v>ROW</v>
      </c>
      <c r="E252" t="s">
        <v>116</v>
      </c>
      <c r="F252" s="1">
        <v>0.03472994</v>
      </c>
      <c r="G252" s="1">
        <v>0.03320415</v>
      </c>
      <c r="H252" s="1">
        <v>0.02496232</v>
      </c>
    </row>
    <row r="253" spans="1:8" ht="12.75">
      <c r="A253" t="s">
        <v>45</v>
      </c>
      <c r="B253" t="s">
        <v>28</v>
      </c>
      <c r="C253" t="str">
        <f t="shared" si="6"/>
        <v>othfood</v>
      </c>
      <c r="D253" t="str">
        <f t="shared" si="7"/>
        <v>ROW</v>
      </c>
      <c r="E253" t="s">
        <v>116</v>
      </c>
      <c r="F253">
        <v>0.186441</v>
      </c>
      <c r="G253">
        <v>0.142071</v>
      </c>
      <c r="H253">
        <v>0.107102</v>
      </c>
    </row>
    <row r="254" spans="1:8" ht="12.75">
      <c r="A254" t="s">
        <v>45</v>
      </c>
      <c r="B254" t="s">
        <v>143</v>
      </c>
      <c r="C254" t="str">
        <f t="shared" si="6"/>
        <v>extract</v>
      </c>
      <c r="D254" t="str">
        <f t="shared" si="7"/>
        <v>ROW</v>
      </c>
      <c r="E254" t="s">
        <v>116</v>
      </c>
      <c r="F254">
        <v>0.230901</v>
      </c>
      <c r="G254">
        <v>0.152793</v>
      </c>
      <c r="H254">
        <v>0.104499</v>
      </c>
    </row>
    <row r="255" spans="1:8" ht="12.75">
      <c r="A255" t="s">
        <v>45</v>
      </c>
      <c r="B255" t="s">
        <v>86</v>
      </c>
      <c r="C255" t="str">
        <f t="shared" si="6"/>
        <v>textiles</v>
      </c>
      <c r="D255" t="str">
        <f t="shared" si="7"/>
        <v>ROW</v>
      </c>
      <c r="E255" t="s">
        <v>116</v>
      </c>
      <c r="F255">
        <v>-4.83125</v>
      </c>
      <c r="G255">
        <v>-4.2501</v>
      </c>
      <c r="H255">
        <v>-3.80554</v>
      </c>
    </row>
    <row r="256" spans="1:8" ht="12.75">
      <c r="A256" t="s">
        <v>45</v>
      </c>
      <c r="B256" t="s">
        <v>11</v>
      </c>
      <c r="C256" t="str">
        <f t="shared" si="6"/>
        <v>mnfcs</v>
      </c>
      <c r="D256" t="str">
        <f t="shared" si="7"/>
        <v>ROW</v>
      </c>
      <c r="E256" t="s">
        <v>116</v>
      </c>
      <c r="F256">
        <v>0.496071</v>
      </c>
      <c r="G256">
        <v>0.355593</v>
      </c>
      <c r="H256">
        <v>0.261314</v>
      </c>
    </row>
    <row r="257" spans="1:8" ht="12.75">
      <c r="A257" t="s">
        <v>45</v>
      </c>
      <c r="B257" t="s">
        <v>78</v>
      </c>
      <c r="C257" t="str">
        <f t="shared" si="6"/>
        <v>services</v>
      </c>
      <c r="D257" t="str">
        <f t="shared" si="7"/>
        <v>ROW</v>
      </c>
      <c r="E257" t="s">
        <v>116</v>
      </c>
      <c r="F257">
        <v>0.160251</v>
      </c>
      <c r="G257">
        <v>0.109328</v>
      </c>
      <c r="H257" s="1">
        <v>0.07371398</v>
      </c>
    </row>
    <row r="258" spans="1:8" ht="12.75">
      <c r="A258" t="s">
        <v>42</v>
      </c>
      <c r="B258" t="s">
        <v>149</v>
      </c>
      <c r="C258" t="str">
        <f t="shared" si="6"/>
        <v>grains</v>
      </c>
      <c r="D258" t="str">
        <f t="shared" si="7"/>
        <v>NAmerica</v>
      </c>
      <c r="E258" t="s">
        <v>116</v>
      </c>
      <c r="F258" s="1">
        <v>0.005511657</v>
      </c>
      <c r="G258" s="1">
        <v>0.004637426</v>
      </c>
      <c r="H258" s="1">
        <v>0.005624102</v>
      </c>
    </row>
    <row r="259" spans="1:14" ht="12.75">
      <c r="A259" t="s">
        <v>42</v>
      </c>
      <c r="B259" t="s">
        <v>26</v>
      </c>
      <c r="C259" t="str">
        <f t="shared" si="6"/>
        <v>othfood</v>
      </c>
      <c r="D259" t="str">
        <f t="shared" si="7"/>
        <v>NAmerica</v>
      </c>
      <c r="E259" t="s">
        <v>116</v>
      </c>
      <c r="F259" s="1">
        <v>-0.00347338</v>
      </c>
      <c r="G259" s="1">
        <v>-0.004577955</v>
      </c>
      <c r="H259" s="1">
        <v>-0.004488194</v>
      </c>
      <c r="J259" s="1"/>
      <c r="N259" s="1"/>
    </row>
    <row r="260" spans="1:8" ht="12.75">
      <c r="A260" t="s">
        <v>42</v>
      </c>
      <c r="B260" t="s">
        <v>141</v>
      </c>
      <c r="C260" t="str">
        <f t="shared" si="6"/>
        <v>extract</v>
      </c>
      <c r="D260" t="str">
        <f t="shared" si="7"/>
        <v>NAmerica</v>
      </c>
      <c r="E260" t="s">
        <v>116</v>
      </c>
      <c r="F260" s="1">
        <v>-0.004542998</v>
      </c>
      <c r="G260" s="1">
        <v>0.002680203</v>
      </c>
      <c r="H260" s="1">
        <v>0.005535231</v>
      </c>
    </row>
    <row r="261" spans="1:8" ht="12.75">
      <c r="A261" t="s">
        <v>42</v>
      </c>
      <c r="B261" t="s">
        <v>84</v>
      </c>
      <c r="C261" t="str">
        <f t="shared" si="6"/>
        <v>textiles</v>
      </c>
      <c r="D261" t="str">
        <f t="shared" si="7"/>
        <v>NAmerica</v>
      </c>
      <c r="E261" t="s">
        <v>116</v>
      </c>
      <c r="F261">
        <v>3.67195</v>
      </c>
      <c r="G261">
        <v>3.40999</v>
      </c>
      <c r="H261">
        <v>3.05888</v>
      </c>
    </row>
    <row r="262" spans="1:8" ht="12.75">
      <c r="A262" t="s">
        <v>42</v>
      </c>
      <c r="B262" t="s">
        <v>9</v>
      </c>
      <c r="C262" t="str">
        <f t="shared" si="6"/>
        <v>mnfcs</v>
      </c>
      <c r="D262" t="str">
        <f t="shared" si="7"/>
        <v>NAmerica</v>
      </c>
      <c r="E262" t="s">
        <v>116</v>
      </c>
      <c r="F262" s="1">
        <v>-0.04657186</v>
      </c>
      <c r="G262" s="1">
        <v>-0.0176089</v>
      </c>
      <c r="H262" s="1">
        <v>-0.00548212</v>
      </c>
    </row>
    <row r="263" spans="1:8" ht="12.75">
      <c r="A263" t="s">
        <v>42</v>
      </c>
      <c r="B263" t="s">
        <v>76</v>
      </c>
      <c r="C263" t="str">
        <f t="shared" si="6"/>
        <v>services</v>
      </c>
      <c r="D263" t="str">
        <f t="shared" si="7"/>
        <v>NAmerica</v>
      </c>
      <c r="E263" t="s">
        <v>116</v>
      </c>
      <c r="F263" s="1">
        <v>0.01268399</v>
      </c>
      <c r="G263" s="1">
        <v>0.01708393</v>
      </c>
      <c r="H263" s="1">
        <v>0.01621841</v>
      </c>
    </row>
    <row r="264" spans="1:8" ht="12.75">
      <c r="A264" t="s">
        <v>42</v>
      </c>
      <c r="B264" t="s">
        <v>154</v>
      </c>
      <c r="C264" t="str">
        <f t="shared" si="6"/>
        <v>grains</v>
      </c>
      <c r="D264" t="str">
        <f t="shared" si="7"/>
        <v>WEurope</v>
      </c>
      <c r="E264" t="s">
        <v>116</v>
      </c>
      <c r="F264" s="1">
        <v>-0.007604048</v>
      </c>
      <c r="G264" s="1">
        <v>-0.0083342</v>
      </c>
      <c r="H264" s="1">
        <v>-0.008656607</v>
      </c>
    </row>
    <row r="265" spans="1:12" ht="12.75">
      <c r="A265" t="s">
        <v>42</v>
      </c>
      <c r="B265" t="s">
        <v>73</v>
      </c>
      <c r="C265" t="str">
        <f t="shared" si="6"/>
        <v>othfood</v>
      </c>
      <c r="D265" t="str">
        <f t="shared" si="7"/>
        <v>WEurope</v>
      </c>
      <c r="E265" t="s">
        <v>116</v>
      </c>
      <c r="F265" s="1">
        <v>-0.03534271</v>
      </c>
      <c r="G265" s="1">
        <v>-0.0281137</v>
      </c>
      <c r="H265" s="1">
        <v>-0.02370131</v>
      </c>
      <c r="J265" s="1"/>
      <c r="K265" s="1"/>
      <c r="L265" s="1"/>
    </row>
    <row r="266" spans="1:15" ht="12.75">
      <c r="A266" t="s">
        <v>42</v>
      </c>
      <c r="B266" t="s">
        <v>146</v>
      </c>
      <c r="C266" t="str">
        <f t="shared" si="6"/>
        <v>extract</v>
      </c>
      <c r="D266" t="str">
        <f t="shared" si="7"/>
        <v>WEurope</v>
      </c>
      <c r="E266" t="s">
        <v>116</v>
      </c>
      <c r="F266" s="1">
        <v>0.005680145</v>
      </c>
      <c r="G266" s="1">
        <v>0.003403108</v>
      </c>
      <c r="H266" s="1">
        <v>0.003753753</v>
      </c>
      <c r="J266" s="1"/>
      <c r="K266" s="1"/>
      <c r="N266" s="1"/>
      <c r="O266" s="1"/>
    </row>
    <row r="267" spans="1:16" ht="12.75">
      <c r="A267" t="s">
        <v>42</v>
      </c>
      <c r="B267" t="s">
        <v>89</v>
      </c>
      <c r="C267" t="str">
        <f aca="true" t="shared" si="8" ref="C267:C305">LEFT(B267,FIND(":",B267)-1)</f>
        <v>textiles</v>
      </c>
      <c r="D267" t="str">
        <f aca="true" t="shared" si="9" ref="D267:D305">MID(B267,FIND(":",B267)+1,LEN(B267)-FIND(":",B267))</f>
        <v>WEurope</v>
      </c>
      <c r="E267" t="s">
        <v>116</v>
      </c>
      <c r="F267" s="1">
        <v>0.02487381</v>
      </c>
      <c r="G267" s="1">
        <v>0.07895632</v>
      </c>
      <c r="H267" s="1">
        <v>0.0951159</v>
      </c>
      <c r="P267" s="1"/>
    </row>
    <row r="268" spans="1:16" ht="12.75">
      <c r="A268" t="s">
        <v>42</v>
      </c>
      <c r="B268" t="s">
        <v>14</v>
      </c>
      <c r="C268" t="str">
        <f t="shared" si="8"/>
        <v>mnfcs</v>
      </c>
      <c r="D268" t="str">
        <f t="shared" si="9"/>
        <v>WEurope</v>
      </c>
      <c r="E268" t="s">
        <v>116</v>
      </c>
      <c r="F268" s="1">
        <v>0.006749023</v>
      </c>
      <c r="G268" s="1">
        <v>0.005491837</v>
      </c>
      <c r="H268" s="1">
        <v>0.008783326</v>
      </c>
      <c r="J268" s="1"/>
      <c r="K268" s="1"/>
      <c r="L268" s="1"/>
      <c r="N268" s="1"/>
      <c r="O268" s="1"/>
      <c r="P268" s="1"/>
    </row>
    <row r="269" spans="1:16" ht="12.75">
      <c r="A269" t="s">
        <v>42</v>
      </c>
      <c r="B269" t="s">
        <v>81</v>
      </c>
      <c r="C269" t="str">
        <f t="shared" si="8"/>
        <v>services</v>
      </c>
      <c r="D269" t="str">
        <f t="shared" si="9"/>
        <v>WEurope</v>
      </c>
      <c r="E269" t="s">
        <v>116</v>
      </c>
      <c r="F269" s="1">
        <v>-0.005400993</v>
      </c>
      <c r="G269" s="1">
        <v>-0.003198771</v>
      </c>
      <c r="H269" s="1">
        <v>-0.0004300313</v>
      </c>
      <c r="J269" s="1"/>
      <c r="K269" s="1"/>
      <c r="L269" s="1"/>
      <c r="N269" s="1"/>
      <c r="O269" s="1"/>
      <c r="P269" s="1"/>
    </row>
    <row r="270" spans="1:8" ht="12.75">
      <c r="A270" t="s">
        <v>42</v>
      </c>
      <c r="B270" t="s">
        <v>148</v>
      </c>
      <c r="C270" t="str">
        <f t="shared" si="8"/>
        <v>grains</v>
      </c>
      <c r="D270" t="str">
        <f t="shared" si="9"/>
        <v>Japan</v>
      </c>
      <c r="E270" t="s">
        <v>116</v>
      </c>
      <c r="F270" s="1">
        <v>0.02102794</v>
      </c>
      <c r="G270" s="1">
        <v>0.01457127</v>
      </c>
      <c r="H270" s="1">
        <v>0.01103492</v>
      </c>
    </row>
    <row r="271" spans="1:16" ht="12.75">
      <c r="A271" t="s">
        <v>42</v>
      </c>
      <c r="B271" t="s">
        <v>25</v>
      </c>
      <c r="C271" t="str">
        <f t="shared" si="8"/>
        <v>othfood</v>
      </c>
      <c r="D271" t="str">
        <f t="shared" si="9"/>
        <v>Japan</v>
      </c>
      <c r="E271" t="s">
        <v>116</v>
      </c>
      <c r="F271" s="1">
        <v>0.02520022</v>
      </c>
      <c r="G271" s="1">
        <v>0.02349999</v>
      </c>
      <c r="H271" s="1">
        <v>0.01625292</v>
      </c>
      <c r="L271" s="1"/>
      <c r="P271" s="1"/>
    </row>
    <row r="272" spans="1:8" ht="12.75">
      <c r="A272" t="s">
        <v>42</v>
      </c>
      <c r="B272" t="s">
        <v>140</v>
      </c>
      <c r="C272" t="str">
        <f t="shared" si="8"/>
        <v>extract</v>
      </c>
      <c r="D272" t="str">
        <f t="shared" si="9"/>
        <v>Japan</v>
      </c>
      <c r="E272" t="s">
        <v>116</v>
      </c>
      <c r="F272" s="1">
        <v>0.03019413</v>
      </c>
      <c r="G272" s="1">
        <v>0.02557857</v>
      </c>
      <c r="H272" s="1">
        <v>0.02259684</v>
      </c>
    </row>
    <row r="273" spans="1:8" ht="12.75">
      <c r="A273" t="s">
        <v>42</v>
      </c>
      <c r="B273" t="s">
        <v>83</v>
      </c>
      <c r="C273" t="str">
        <f t="shared" si="8"/>
        <v>textiles</v>
      </c>
      <c r="D273" t="str">
        <f t="shared" si="9"/>
        <v>Japan</v>
      </c>
      <c r="E273" t="s">
        <v>116</v>
      </c>
      <c r="F273">
        <v>-0.216074</v>
      </c>
      <c r="G273">
        <v>-0.115263</v>
      </c>
      <c r="H273" s="1">
        <v>-0.07348501</v>
      </c>
    </row>
    <row r="274" spans="1:8" ht="12.75">
      <c r="A274" t="s">
        <v>42</v>
      </c>
      <c r="B274" t="s">
        <v>8</v>
      </c>
      <c r="C274" t="str">
        <f t="shared" si="8"/>
        <v>mnfcs</v>
      </c>
      <c r="D274" t="str">
        <f t="shared" si="9"/>
        <v>Japan</v>
      </c>
      <c r="E274" t="s">
        <v>116</v>
      </c>
      <c r="F274" s="1">
        <v>-0.03272491</v>
      </c>
      <c r="G274" s="1">
        <v>-0.01552017</v>
      </c>
      <c r="H274" s="1">
        <v>-0.006627746</v>
      </c>
    </row>
    <row r="275" spans="1:8" ht="12.75">
      <c r="A275" t="s">
        <v>42</v>
      </c>
      <c r="B275" t="s">
        <v>75</v>
      </c>
      <c r="C275" t="str">
        <f t="shared" si="8"/>
        <v>services</v>
      </c>
      <c r="D275" t="str">
        <f t="shared" si="9"/>
        <v>Japan</v>
      </c>
      <c r="E275" t="s">
        <v>116</v>
      </c>
      <c r="F275" s="1">
        <v>0.05447093</v>
      </c>
      <c r="G275" s="1">
        <v>0.03941134</v>
      </c>
      <c r="H275" s="1">
        <v>0.03106189</v>
      </c>
    </row>
    <row r="276" spans="1:8" ht="12.75">
      <c r="A276" t="s">
        <v>42</v>
      </c>
      <c r="B276" t="s">
        <v>147</v>
      </c>
      <c r="C276" t="str">
        <f t="shared" si="8"/>
        <v>grains</v>
      </c>
      <c r="D276" t="str">
        <f t="shared" si="9"/>
        <v>CHN_TWN</v>
      </c>
      <c r="E276" t="s">
        <v>116</v>
      </c>
      <c r="F276">
        <v>1.21811</v>
      </c>
      <c r="G276">
        <v>0.970693</v>
      </c>
      <c r="H276">
        <v>0.747907</v>
      </c>
    </row>
    <row r="277" spans="1:8" ht="12.75">
      <c r="A277" t="s">
        <v>42</v>
      </c>
      <c r="B277" t="s">
        <v>24</v>
      </c>
      <c r="C277" t="str">
        <f t="shared" si="8"/>
        <v>othfood</v>
      </c>
      <c r="D277" t="str">
        <f t="shared" si="9"/>
        <v>CHN_TWN</v>
      </c>
      <c r="E277" t="s">
        <v>116</v>
      </c>
      <c r="F277">
        <v>2.11487</v>
      </c>
      <c r="G277">
        <v>1.62904</v>
      </c>
      <c r="H277">
        <v>1.23719</v>
      </c>
    </row>
    <row r="278" spans="1:8" ht="12.75">
      <c r="A278" t="s">
        <v>42</v>
      </c>
      <c r="B278" t="s">
        <v>139</v>
      </c>
      <c r="C278" t="str">
        <f t="shared" si="8"/>
        <v>extract</v>
      </c>
      <c r="D278" t="str">
        <f t="shared" si="9"/>
        <v>CHN_TWN</v>
      </c>
      <c r="E278" t="s">
        <v>116</v>
      </c>
      <c r="F278">
        <v>0.289947</v>
      </c>
      <c r="G278">
        <v>0.196035</v>
      </c>
      <c r="H278">
        <v>0.145549</v>
      </c>
    </row>
    <row r="279" spans="1:8" ht="12.75">
      <c r="A279" t="s">
        <v>42</v>
      </c>
      <c r="B279" t="s">
        <v>82</v>
      </c>
      <c r="C279" t="str">
        <f t="shared" si="8"/>
        <v>textiles</v>
      </c>
      <c r="D279" t="str">
        <f t="shared" si="9"/>
        <v>CHN_TWN</v>
      </c>
      <c r="E279" t="s">
        <v>116</v>
      </c>
      <c r="F279">
        <v>4.63148</v>
      </c>
      <c r="G279">
        <v>3.43715</v>
      </c>
      <c r="H279">
        <v>2.5758</v>
      </c>
    </row>
    <row r="280" spans="1:8" ht="12.75">
      <c r="A280" t="s">
        <v>42</v>
      </c>
      <c r="B280" t="s">
        <v>7</v>
      </c>
      <c r="C280" t="str">
        <f t="shared" si="8"/>
        <v>mnfcs</v>
      </c>
      <c r="D280" t="str">
        <f t="shared" si="9"/>
        <v>CHN_TWN</v>
      </c>
      <c r="E280" t="s">
        <v>116</v>
      </c>
      <c r="F280">
        <v>0.393993</v>
      </c>
      <c r="G280">
        <v>0.200854</v>
      </c>
      <c r="H280" s="1">
        <v>0.08059001</v>
      </c>
    </row>
    <row r="281" spans="1:8" ht="12.75">
      <c r="A281" t="s">
        <v>42</v>
      </c>
      <c r="B281" t="s">
        <v>74</v>
      </c>
      <c r="C281" t="str">
        <f t="shared" si="8"/>
        <v>services</v>
      </c>
      <c r="D281" t="str">
        <f t="shared" si="9"/>
        <v>CHN_TWN</v>
      </c>
      <c r="E281" t="s">
        <v>116</v>
      </c>
      <c r="F281">
        <v>0.733911</v>
      </c>
      <c r="G281">
        <v>0.443189</v>
      </c>
      <c r="H281">
        <v>0.288449</v>
      </c>
    </row>
    <row r="282" spans="1:10" ht="12.75">
      <c r="A282" t="s">
        <v>42</v>
      </c>
      <c r="B282" t="s">
        <v>150</v>
      </c>
      <c r="C282" t="str">
        <f t="shared" si="8"/>
        <v>grains</v>
      </c>
      <c r="D282" t="str">
        <f t="shared" si="9"/>
        <v>OthNICs</v>
      </c>
      <c r="E282" t="s">
        <v>116</v>
      </c>
      <c r="F282" s="1">
        <v>0.006445285</v>
      </c>
      <c r="G282" s="1">
        <v>-0.002320796</v>
      </c>
      <c r="H282" s="1">
        <v>-0.002068104</v>
      </c>
      <c r="J282" s="1"/>
    </row>
    <row r="283" spans="1:8" ht="12.75">
      <c r="A283" t="s">
        <v>42</v>
      </c>
      <c r="B283" t="s">
        <v>27</v>
      </c>
      <c r="C283" t="str">
        <f t="shared" si="8"/>
        <v>othfood</v>
      </c>
      <c r="D283" t="str">
        <f t="shared" si="9"/>
        <v>OthNICs</v>
      </c>
      <c r="E283" t="s">
        <v>116</v>
      </c>
      <c r="F283">
        <v>-0.488651</v>
      </c>
      <c r="G283">
        <v>-0.387628</v>
      </c>
      <c r="H283">
        <v>-0.321292</v>
      </c>
    </row>
    <row r="284" spans="1:8" ht="12.75">
      <c r="A284" t="s">
        <v>42</v>
      </c>
      <c r="B284" t="s">
        <v>142</v>
      </c>
      <c r="C284" t="str">
        <f t="shared" si="8"/>
        <v>extract</v>
      </c>
      <c r="D284" t="str">
        <f t="shared" si="9"/>
        <v>OthNICs</v>
      </c>
      <c r="E284" t="s">
        <v>116</v>
      </c>
      <c r="F284" s="1">
        <v>-0.01918313</v>
      </c>
      <c r="G284" s="1">
        <v>-0.0254096</v>
      </c>
      <c r="H284" s="1">
        <v>-0.02269852</v>
      </c>
    </row>
    <row r="285" spans="1:8" ht="12.75">
      <c r="A285" t="s">
        <v>42</v>
      </c>
      <c r="B285" t="s">
        <v>85</v>
      </c>
      <c r="C285" t="str">
        <f t="shared" si="8"/>
        <v>textiles</v>
      </c>
      <c r="D285" t="str">
        <f t="shared" si="9"/>
        <v>OthNICs</v>
      </c>
      <c r="E285" t="s">
        <v>116</v>
      </c>
      <c r="F285">
        <v>-1.84618</v>
      </c>
      <c r="G285">
        <v>-1.43838</v>
      </c>
      <c r="H285">
        <v>-1.17256</v>
      </c>
    </row>
    <row r="286" spans="1:8" ht="12.75">
      <c r="A286" t="s">
        <v>42</v>
      </c>
      <c r="B286" t="s">
        <v>10</v>
      </c>
      <c r="C286" t="str">
        <f t="shared" si="8"/>
        <v>mnfcs</v>
      </c>
      <c r="D286" t="str">
        <f t="shared" si="9"/>
        <v>OthNICs</v>
      </c>
      <c r="E286" t="s">
        <v>116</v>
      </c>
      <c r="F286" s="1">
        <v>0.07943523</v>
      </c>
      <c r="G286" s="1">
        <v>0.05222863</v>
      </c>
      <c r="H286" s="1">
        <v>0.05094421</v>
      </c>
    </row>
    <row r="287" spans="1:8" ht="12.75">
      <c r="A287" t="s">
        <v>42</v>
      </c>
      <c r="B287" t="s">
        <v>77</v>
      </c>
      <c r="C287" t="str">
        <f t="shared" si="8"/>
        <v>services</v>
      </c>
      <c r="D287" t="str">
        <f t="shared" si="9"/>
        <v>OthNICs</v>
      </c>
      <c r="E287" t="s">
        <v>116</v>
      </c>
      <c r="F287">
        <v>-0.130847</v>
      </c>
      <c r="G287" s="1">
        <v>-0.09379049</v>
      </c>
      <c r="H287" s="1">
        <v>-0.05951769</v>
      </c>
    </row>
    <row r="288" spans="1:8" ht="12.75">
      <c r="A288" t="s">
        <v>42</v>
      </c>
      <c r="B288" t="s">
        <v>152</v>
      </c>
      <c r="C288" t="str">
        <f t="shared" si="8"/>
        <v>grains</v>
      </c>
      <c r="D288" t="str">
        <f t="shared" si="9"/>
        <v>SEA</v>
      </c>
      <c r="E288" t="s">
        <v>116</v>
      </c>
      <c r="F288" s="1">
        <v>-0.05085504</v>
      </c>
      <c r="G288" s="1">
        <v>-0.05328899</v>
      </c>
      <c r="H288" s="1">
        <v>-0.0434252</v>
      </c>
    </row>
    <row r="289" spans="1:8" ht="12.75">
      <c r="A289" t="s">
        <v>42</v>
      </c>
      <c r="B289" t="s">
        <v>71</v>
      </c>
      <c r="C289" t="str">
        <f t="shared" si="8"/>
        <v>othfood</v>
      </c>
      <c r="D289" t="str">
        <f t="shared" si="9"/>
        <v>SEA</v>
      </c>
      <c r="E289" t="s">
        <v>116</v>
      </c>
      <c r="F289">
        <v>-0.144218</v>
      </c>
      <c r="G289">
        <v>-0.143161</v>
      </c>
      <c r="H289">
        <v>-0.13097</v>
      </c>
    </row>
    <row r="290" spans="1:8" ht="12.75">
      <c r="A290" t="s">
        <v>42</v>
      </c>
      <c r="B290" t="s">
        <v>144</v>
      </c>
      <c r="C290" t="str">
        <f t="shared" si="8"/>
        <v>extract</v>
      </c>
      <c r="D290" t="str">
        <f t="shared" si="9"/>
        <v>SEA</v>
      </c>
      <c r="E290" t="s">
        <v>116</v>
      </c>
      <c r="F290" s="1">
        <v>-0.04136474</v>
      </c>
      <c r="G290" s="1">
        <v>-0.04297132</v>
      </c>
      <c r="H290" s="1">
        <v>-0.03863634</v>
      </c>
    </row>
    <row r="291" spans="1:8" ht="12.75">
      <c r="A291" t="s">
        <v>42</v>
      </c>
      <c r="B291" t="s">
        <v>87</v>
      </c>
      <c r="C291" t="str">
        <f t="shared" si="8"/>
        <v>textiles</v>
      </c>
      <c r="D291" t="str">
        <f t="shared" si="9"/>
        <v>SEA</v>
      </c>
      <c r="E291" t="s">
        <v>116</v>
      </c>
      <c r="F291">
        <v>-1.54</v>
      </c>
      <c r="G291">
        <v>-1.41099</v>
      </c>
      <c r="H291">
        <v>-1.26814</v>
      </c>
    </row>
    <row r="292" spans="1:8" ht="12.75">
      <c r="A292" t="s">
        <v>42</v>
      </c>
      <c r="B292" t="s">
        <v>12</v>
      </c>
      <c r="C292" t="str">
        <f t="shared" si="8"/>
        <v>mnfcs</v>
      </c>
      <c r="D292" t="str">
        <f t="shared" si="9"/>
        <v>SEA</v>
      </c>
      <c r="E292" t="s">
        <v>116</v>
      </c>
      <c r="F292" s="1">
        <v>0.04223697</v>
      </c>
      <c r="G292" s="1">
        <v>0.04066372</v>
      </c>
      <c r="H292" s="1">
        <v>0.04823678</v>
      </c>
    </row>
    <row r="293" spans="1:8" ht="12.75">
      <c r="A293" t="s">
        <v>42</v>
      </c>
      <c r="B293" t="s">
        <v>79</v>
      </c>
      <c r="C293" t="str">
        <f t="shared" si="8"/>
        <v>services</v>
      </c>
      <c r="D293" t="str">
        <f t="shared" si="9"/>
        <v>SEA</v>
      </c>
      <c r="E293" t="s">
        <v>116</v>
      </c>
      <c r="F293" s="1">
        <v>-0.0587032</v>
      </c>
      <c r="G293" s="1">
        <v>-0.04517329</v>
      </c>
      <c r="H293" s="1">
        <v>-0.03291491</v>
      </c>
    </row>
    <row r="294" spans="1:8" ht="12.75">
      <c r="A294" t="s">
        <v>42</v>
      </c>
      <c r="B294" t="s">
        <v>153</v>
      </c>
      <c r="C294" t="str">
        <f t="shared" si="8"/>
        <v>grains</v>
      </c>
      <c r="D294" t="str">
        <f t="shared" si="9"/>
        <v>SoAsia</v>
      </c>
      <c r="E294" t="s">
        <v>116</v>
      </c>
      <c r="F294">
        <v>-0.690666</v>
      </c>
      <c r="G294">
        <v>-0.705828</v>
      </c>
      <c r="H294">
        <v>-0.652057</v>
      </c>
    </row>
    <row r="295" spans="1:8" ht="12.75">
      <c r="A295" t="s">
        <v>42</v>
      </c>
      <c r="B295" t="s">
        <v>72</v>
      </c>
      <c r="C295" t="str">
        <f t="shared" si="8"/>
        <v>othfood</v>
      </c>
      <c r="D295" t="str">
        <f t="shared" si="9"/>
        <v>SoAsia</v>
      </c>
      <c r="E295" t="s">
        <v>116</v>
      </c>
      <c r="F295">
        <v>-0.721981</v>
      </c>
      <c r="G295">
        <v>-0.669969</v>
      </c>
      <c r="H295">
        <v>-0.587074</v>
      </c>
    </row>
    <row r="296" spans="1:8" ht="12.75">
      <c r="A296" t="s">
        <v>42</v>
      </c>
      <c r="B296" t="s">
        <v>145</v>
      </c>
      <c r="C296" t="str">
        <f t="shared" si="8"/>
        <v>extract</v>
      </c>
      <c r="D296" t="str">
        <f t="shared" si="9"/>
        <v>SoAsia</v>
      </c>
      <c r="E296" t="s">
        <v>116</v>
      </c>
      <c r="F296">
        <v>-0.10735</v>
      </c>
      <c r="G296" s="1">
        <v>-0.05576804</v>
      </c>
      <c r="H296" s="1">
        <v>-0.02432913</v>
      </c>
    </row>
    <row r="297" spans="1:8" ht="12.75">
      <c r="A297" t="s">
        <v>42</v>
      </c>
      <c r="B297" t="s">
        <v>88</v>
      </c>
      <c r="C297" t="str">
        <f t="shared" si="8"/>
        <v>textiles</v>
      </c>
      <c r="D297" t="str">
        <f t="shared" si="9"/>
        <v>SoAsia</v>
      </c>
      <c r="E297" t="s">
        <v>116</v>
      </c>
      <c r="F297">
        <v>-1.70587</v>
      </c>
      <c r="G297">
        <v>-1.54875</v>
      </c>
      <c r="H297">
        <v>-1.36965</v>
      </c>
    </row>
    <row r="298" spans="1:8" ht="12.75">
      <c r="A298" t="s">
        <v>42</v>
      </c>
      <c r="B298" t="s">
        <v>13</v>
      </c>
      <c r="C298" t="str">
        <f t="shared" si="8"/>
        <v>mnfcs</v>
      </c>
      <c r="D298" t="str">
        <f t="shared" si="9"/>
        <v>SoAsia</v>
      </c>
      <c r="E298" t="s">
        <v>116</v>
      </c>
      <c r="F298">
        <v>-0.401588</v>
      </c>
      <c r="G298">
        <v>-0.185156</v>
      </c>
      <c r="H298" s="1">
        <v>-0.04448415</v>
      </c>
    </row>
    <row r="299" spans="1:8" ht="12.75">
      <c r="A299" t="s">
        <v>42</v>
      </c>
      <c r="B299" t="s">
        <v>80</v>
      </c>
      <c r="C299" t="str">
        <f t="shared" si="8"/>
        <v>services</v>
      </c>
      <c r="D299" t="str">
        <f t="shared" si="9"/>
        <v>SoAsia</v>
      </c>
      <c r="E299" t="s">
        <v>116</v>
      </c>
      <c r="F299">
        <v>-0.608245</v>
      </c>
      <c r="G299">
        <v>-0.464698</v>
      </c>
      <c r="H299">
        <v>-0.363061</v>
      </c>
    </row>
    <row r="300" spans="1:8" ht="12.75">
      <c r="A300" t="s">
        <v>42</v>
      </c>
      <c r="B300" t="s">
        <v>151</v>
      </c>
      <c r="C300" t="str">
        <f t="shared" si="8"/>
        <v>grains</v>
      </c>
      <c r="D300" t="str">
        <f t="shared" si="9"/>
        <v>ROW</v>
      </c>
      <c r="E300" t="s">
        <v>116</v>
      </c>
      <c r="F300" s="1">
        <v>0.0004085353</v>
      </c>
      <c r="G300" s="1">
        <v>-0.001413691</v>
      </c>
      <c r="H300" s="1">
        <v>-0.001582658</v>
      </c>
    </row>
    <row r="301" spans="1:8" ht="12.75">
      <c r="A301" t="s">
        <v>42</v>
      </c>
      <c r="B301" t="s">
        <v>28</v>
      </c>
      <c r="C301" t="str">
        <f t="shared" si="8"/>
        <v>othfood</v>
      </c>
      <c r="D301" t="str">
        <f t="shared" si="9"/>
        <v>ROW</v>
      </c>
      <c r="E301" t="s">
        <v>116</v>
      </c>
      <c r="F301" s="1">
        <v>-0.04425861</v>
      </c>
      <c r="G301" s="1">
        <v>-0.03850371</v>
      </c>
      <c r="H301" s="1">
        <v>-0.03165196</v>
      </c>
    </row>
    <row r="302" spans="1:8" ht="12.75">
      <c r="A302" t="s">
        <v>42</v>
      </c>
      <c r="B302" t="s">
        <v>143</v>
      </c>
      <c r="C302" t="str">
        <f t="shared" si="8"/>
        <v>extract</v>
      </c>
      <c r="D302" t="str">
        <f t="shared" si="9"/>
        <v>ROW</v>
      </c>
      <c r="E302" t="s">
        <v>116</v>
      </c>
      <c r="F302" s="1">
        <v>-0.002509042</v>
      </c>
      <c r="G302" s="1">
        <v>-0.005187833</v>
      </c>
      <c r="H302" s="1">
        <v>-0.00218945</v>
      </c>
    </row>
    <row r="303" spans="1:8" ht="12.75">
      <c r="A303" t="s">
        <v>42</v>
      </c>
      <c r="B303" t="s">
        <v>86</v>
      </c>
      <c r="C303" t="str">
        <f t="shared" si="8"/>
        <v>textiles</v>
      </c>
      <c r="D303" t="str">
        <f t="shared" si="9"/>
        <v>ROW</v>
      </c>
      <c r="E303" t="s">
        <v>116</v>
      </c>
      <c r="F303">
        <v>-0.344689</v>
      </c>
      <c r="G303">
        <v>-0.302461</v>
      </c>
      <c r="H303">
        <v>-0.279761</v>
      </c>
    </row>
    <row r="304" spans="1:8" ht="12.75">
      <c r="A304" t="s">
        <v>42</v>
      </c>
      <c r="B304" t="s">
        <v>11</v>
      </c>
      <c r="C304" t="str">
        <f t="shared" si="8"/>
        <v>mnfcs</v>
      </c>
      <c r="D304" t="str">
        <f t="shared" si="9"/>
        <v>ROW</v>
      </c>
      <c r="E304" t="s">
        <v>116</v>
      </c>
      <c r="F304" s="1">
        <v>-0.08045235</v>
      </c>
      <c r="G304" s="1">
        <v>-0.05748526</v>
      </c>
      <c r="H304" s="1">
        <v>-0.03005961</v>
      </c>
    </row>
    <row r="305" spans="1:8" ht="12.75">
      <c r="A305" t="s">
        <v>42</v>
      </c>
      <c r="B305" t="s">
        <v>78</v>
      </c>
      <c r="C305" t="str">
        <f t="shared" si="8"/>
        <v>services</v>
      </c>
      <c r="D305" t="str">
        <f t="shared" si="9"/>
        <v>ROW</v>
      </c>
      <c r="E305" t="s">
        <v>116</v>
      </c>
      <c r="F305" s="1">
        <v>-0.04493108</v>
      </c>
      <c r="G305" s="1">
        <v>-0.0330472</v>
      </c>
      <c r="H305" s="1">
        <v>-0.01976709</v>
      </c>
    </row>
    <row r="306" spans="1:14" ht="12.75">
      <c r="A306" t="s">
        <v>48</v>
      </c>
      <c r="B306" t="s">
        <v>15</v>
      </c>
      <c r="D306" t="str">
        <f>B306</f>
        <v>NAmerica</v>
      </c>
      <c r="E306" t="s">
        <v>116</v>
      </c>
      <c r="F306" s="1">
        <v>-0.0300953</v>
      </c>
      <c r="G306" s="1">
        <v>-0.009516704</v>
      </c>
      <c r="H306" s="1">
        <v>-0.003125594</v>
      </c>
      <c r="J306" s="1"/>
      <c r="N306" s="1"/>
    </row>
    <row r="307" spans="1:14" ht="12.75">
      <c r="A307" t="s">
        <v>48</v>
      </c>
      <c r="B307" t="s">
        <v>54</v>
      </c>
      <c r="D307" t="str">
        <f aca="true" t="shared" si="10" ref="D307:D370">B307</f>
        <v>WEurope</v>
      </c>
      <c r="E307" t="s">
        <v>116</v>
      </c>
      <c r="F307" s="1">
        <v>-0.03438394</v>
      </c>
      <c r="G307" s="1">
        <v>-0.01416653</v>
      </c>
      <c r="H307" s="1">
        <v>-0.006536306</v>
      </c>
      <c r="J307" s="1"/>
      <c r="N307" s="1"/>
    </row>
    <row r="308" spans="1:8" ht="12.75">
      <c r="A308" t="s">
        <v>48</v>
      </c>
      <c r="B308" t="s">
        <v>155</v>
      </c>
      <c r="D308" t="str">
        <f t="shared" si="10"/>
        <v>Japan</v>
      </c>
      <c r="E308" t="s">
        <v>116</v>
      </c>
      <c r="F308" s="1">
        <v>-0.01093451</v>
      </c>
      <c r="G308" s="1">
        <v>0.004532138</v>
      </c>
      <c r="H308" s="1">
        <v>0.009264738</v>
      </c>
    </row>
    <row r="309" spans="1:8" ht="12.75">
      <c r="A309" t="s">
        <v>48</v>
      </c>
      <c r="B309" t="s">
        <v>138</v>
      </c>
      <c r="D309" t="str">
        <f t="shared" si="10"/>
        <v>CHN_TWN</v>
      </c>
      <c r="E309" t="s">
        <v>116</v>
      </c>
      <c r="F309">
        <v>0.256224</v>
      </c>
      <c r="G309">
        <v>0.203803</v>
      </c>
      <c r="H309">
        <v>0.179651</v>
      </c>
    </row>
    <row r="310" spans="1:8" ht="12.75">
      <c r="A310" t="s">
        <v>48</v>
      </c>
      <c r="B310" t="s">
        <v>50</v>
      </c>
      <c r="D310" t="str">
        <f t="shared" si="10"/>
        <v>OthNICs</v>
      </c>
      <c r="E310" t="s">
        <v>116</v>
      </c>
      <c r="F310" s="1">
        <v>-0.07155464</v>
      </c>
      <c r="G310" s="1">
        <v>-0.04731899</v>
      </c>
      <c r="H310" s="1">
        <v>-0.03707976</v>
      </c>
    </row>
    <row r="311" spans="1:16" ht="12.75">
      <c r="A311" t="s">
        <v>48</v>
      </c>
      <c r="B311" t="s">
        <v>52</v>
      </c>
      <c r="D311" t="str">
        <f t="shared" si="10"/>
        <v>SEA</v>
      </c>
      <c r="E311" t="s">
        <v>116</v>
      </c>
      <c r="F311" s="1">
        <v>-0.04893737</v>
      </c>
      <c r="G311" s="1">
        <v>-0.03177667</v>
      </c>
      <c r="H311" s="1">
        <v>-0.02652865</v>
      </c>
      <c r="J311" s="1"/>
      <c r="K311" s="1"/>
      <c r="L311" s="1"/>
      <c r="N311" s="1"/>
      <c r="O311" s="1"/>
      <c r="P311" s="1"/>
    </row>
    <row r="312" spans="1:12" ht="12.75">
      <c r="A312" t="s">
        <v>48</v>
      </c>
      <c r="B312" t="s">
        <v>53</v>
      </c>
      <c r="D312" t="str">
        <f t="shared" si="10"/>
        <v>SoAsia</v>
      </c>
      <c r="E312" t="s">
        <v>116</v>
      </c>
      <c r="F312">
        <v>-0.245051</v>
      </c>
      <c r="G312">
        <v>-0.194599</v>
      </c>
      <c r="H312">
        <v>-0.169144</v>
      </c>
      <c r="L312" s="1"/>
    </row>
    <row r="313" spans="1:14" ht="12.75">
      <c r="A313" t="s">
        <v>48</v>
      </c>
      <c r="B313" t="s">
        <v>51</v>
      </c>
      <c r="D313" t="str">
        <f t="shared" si="10"/>
        <v>ROW</v>
      </c>
      <c r="E313" t="s">
        <v>116</v>
      </c>
      <c r="F313" s="1">
        <v>-0.05104917</v>
      </c>
      <c r="G313" s="1">
        <v>-0.02712165</v>
      </c>
      <c r="H313" s="1">
        <v>-0.01692811</v>
      </c>
      <c r="J313" s="1"/>
      <c r="N313" s="1"/>
    </row>
    <row r="314" spans="1:14" ht="12.75">
      <c r="A314" t="s">
        <v>46</v>
      </c>
      <c r="B314" t="s">
        <v>15</v>
      </c>
      <c r="D314" t="str">
        <f t="shared" si="10"/>
        <v>NAmerica</v>
      </c>
      <c r="E314" t="s">
        <v>116</v>
      </c>
      <c r="F314" s="1">
        <v>-0.003296319</v>
      </c>
      <c r="G314" s="1">
        <v>-0.003738949</v>
      </c>
      <c r="H314" s="1">
        <v>-0.00503558</v>
      </c>
      <c r="J314" s="1"/>
      <c r="N314" s="1"/>
    </row>
    <row r="315" spans="1:14" ht="12.75">
      <c r="A315" t="s">
        <v>46</v>
      </c>
      <c r="B315" t="s">
        <v>54</v>
      </c>
      <c r="D315" t="str">
        <f t="shared" si="10"/>
        <v>WEurope</v>
      </c>
      <c r="E315" t="s">
        <v>116</v>
      </c>
      <c r="F315" s="1">
        <v>-0.003413288</v>
      </c>
      <c r="G315" s="1">
        <v>-0.004025787</v>
      </c>
      <c r="H315" s="1">
        <v>-0.005097805</v>
      </c>
      <c r="J315" s="1"/>
      <c r="N315" s="1"/>
    </row>
    <row r="316" spans="1:14" ht="12.75">
      <c r="A316" t="s">
        <v>46</v>
      </c>
      <c r="B316" t="s">
        <v>155</v>
      </c>
      <c r="D316" t="str">
        <f t="shared" si="10"/>
        <v>Japan</v>
      </c>
      <c r="E316" t="s">
        <v>116</v>
      </c>
      <c r="F316" s="1">
        <v>-0.002113681</v>
      </c>
      <c r="G316" s="1">
        <v>-0.003990639</v>
      </c>
      <c r="H316" s="1">
        <v>-0.005816557</v>
      </c>
      <c r="J316" s="1"/>
      <c r="N316" s="1"/>
    </row>
    <row r="317" spans="1:16" ht="12.75">
      <c r="A317" t="s">
        <v>46</v>
      </c>
      <c r="B317" t="s">
        <v>138</v>
      </c>
      <c r="D317" t="str">
        <f t="shared" si="10"/>
        <v>CHN_TWN</v>
      </c>
      <c r="E317" t="s">
        <v>116</v>
      </c>
      <c r="F317" s="1">
        <v>0.03119894</v>
      </c>
      <c r="G317" s="1">
        <v>-0.01038122</v>
      </c>
      <c r="H317" s="1">
        <v>-0.02817119</v>
      </c>
      <c r="L317" s="1"/>
      <c r="P317" s="1"/>
    </row>
    <row r="318" spans="1:8" ht="12.75">
      <c r="A318" t="s">
        <v>46</v>
      </c>
      <c r="B318" t="s">
        <v>50</v>
      </c>
      <c r="D318" t="str">
        <f t="shared" si="10"/>
        <v>OthNICs</v>
      </c>
      <c r="E318" t="s">
        <v>116</v>
      </c>
      <c r="F318" s="1">
        <v>-0.01271391</v>
      </c>
      <c r="G318" s="1">
        <v>-0.005030457</v>
      </c>
      <c r="H318" s="1">
        <v>0.001065895</v>
      </c>
    </row>
    <row r="319" spans="1:14" ht="12.75">
      <c r="A319" t="s">
        <v>46</v>
      </c>
      <c r="B319" t="s">
        <v>52</v>
      </c>
      <c r="D319" t="str">
        <f t="shared" si="10"/>
        <v>SEA</v>
      </c>
      <c r="E319" t="s">
        <v>116</v>
      </c>
      <c r="F319" s="1">
        <v>-0.009598374</v>
      </c>
      <c r="G319" s="1">
        <v>-0.005614625</v>
      </c>
      <c r="H319" s="1">
        <v>-0.001954904</v>
      </c>
      <c r="J319" s="1"/>
      <c r="N319" s="1"/>
    </row>
    <row r="320" spans="1:14" ht="12.75">
      <c r="A320" t="s">
        <v>46</v>
      </c>
      <c r="B320" t="s">
        <v>53</v>
      </c>
      <c r="D320" t="str">
        <f t="shared" si="10"/>
        <v>SoAsia</v>
      </c>
      <c r="E320" t="s">
        <v>116</v>
      </c>
      <c r="F320" s="1">
        <v>-0.02475685</v>
      </c>
      <c r="G320" s="1">
        <v>3.660199E-05</v>
      </c>
      <c r="H320" s="1">
        <v>0.009223322</v>
      </c>
      <c r="J320" s="1"/>
      <c r="N320" s="1"/>
    </row>
    <row r="321" spans="1:14" ht="12.75">
      <c r="A321" t="s">
        <v>46</v>
      </c>
      <c r="B321" t="s">
        <v>51</v>
      </c>
      <c r="D321" t="str">
        <f t="shared" si="10"/>
        <v>ROW</v>
      </c>
      <c r="E321" t="s">
        <v>116</v>
      </c>
      <c r="F321" s="1">
        <v>-0.006178256</v>
      </c>
      <c r="G321" s="1">
        <v>-0.004531915</v>
      </c>
      <c r="H321" s="1">
        <v>-0.00350482</v>
      </c>
      <c r="J321" s="1"/>
      <c r="N321" s="1"/>
    </row>
    <row r="322" spans="1:16" ht="12.75">
      <c r="A322" t="s">
        <v>37</v>
      </c>
      <c r="B322" t="s">
        <v>15</v>
      </c>
      <c r="D322" t="str">
        <f t="shared" si="10"/>
        <v>NAmerica</v>
      </c>
      <c r="E322" t="s">
        <v>116</v>
      </c>
      <c r="F322" s="1">
        <v>-0.0004999638</v>
      </c>
      <c r="G322" s="1">
        <v>0.0001750588</v>
      </c>
      <c r="H322" s="1">
        <v>0.0005490631</v>
      </c>
      <c r="J322" s="1"/>
      <c r="K322" s="1"/>
      <c r="L322" s="1"/>
      <c r="N322" s="1"/>
      <c r="O322" s="1"/>
      <c r="P322" s="1"/>
    </row>
    <row r="323" spans="1:16" ht="12.75">
      <c r="A323" t="s">
        <v>37</v>
      </c>
      <c r="B323" t="s">
        <v>54</v>
      </c>
      <c r="D323" t="str">
        <f t="shared" si="10"/>
        <v>WEurope</v>
      </c>
      <c r="E323" t="s">
        <v>116</v>
      </c>
      <c r="F323" s="1">
        <v>-0.0006249845</v>
      </c>
      <c r="G323" s="1">
        <v>-2.098083E-05</v>
      </c>
      <c r="H323" s="1">
        <v>0.0003690124</v>
      </c>
      <c r="J323" s="1"/>
      <c r="K323" s="1"/>
      <c r="L323" s="1"/>
      <c r="N323" s="1"/>
      <c r="O323" s="1"/>
      <c r="P323" s="1"/>
    </row>
    <row r="324" spans="1:16" ht="12.75">
      <c r="A324" t="s">
        <v>37</v>
      </c>
      <c r="B324" t="s">
        <v>155</v>
      </c>
      <c r="D324" t="str">
        <f t="shared" si="10"/>
        <v>Japan</v>
      </c>
      <c r="E324" t="s">
        <v>116</v>
      </c>
      <c r="F324" s="1">
        <v>0.0002509952</v>
      </c>
      <c r="G324" s="1">
        <v>0.0004349947</v>
      </c>
      <c r="H324" s="1">
        <v>0.0004739761</v>
      </c>
      <c r="J324" s="1"/>
      <c r="K324" s="1"/>
      <c r="L324" s="1"/>
      <c r="N324" s="1"/>
      <c r="O324" s="1"/>
      <c r="P324" s="1"/>
    </row>
    <row r="325" spans="1:8" ht="12.75">
      <c r="A325" t="s">
        <v>37</v>
      </c>
      <c r="B325" t="s">
        <v>138</v>
      </c>
      <c r="D325" t="str">
        <f t="shared" si="10"/>
        <v>CHN_TWN</v>
      </c>
      <c r="E325" t="s">
        <v>116</v>
      </c>
      <c r="F325" s="1">
        <v>0.02181596</v>
      </c>
      <c r="G325" s="1">
        <v>0.006912947</v>
      </c>
      <c r="H325" s="1">
        <v>-0.002582073</v>
      </c>
    </row>
    <row r="326" spans="1:16" ht="12.75">
      <c r="A326" t="s">
        <v>37</v>
      </c>
      <c r="B326" t="s">
        <v>50</v>
      </c>
      <c r="D326" t="str">
        <f t="shared" si="10"/>
        <v>OthNICs</v>
      </c>
      <c r="E326" t="s">
        <v>116</v>
      </c>
      <c r="F326" s="1">
        <v>-0.007143021</v>
      </c>
      <c r="G326" s="1">
        <v>-0.003425032</v>
      </c>
      <c r="H326" s="1">
        <v>0.0002741888</v>
      </c>
      <c r="J326" s="1"/>
      <c r="K326" s="1"/>
      <c r="L326" s="1"/>
      <c r="N326" s="1"/>
      <c r="O326" s="1"/>
      <c r="P326" s="1"/>
    </row>
    <row r="327" spans="1:16" ht="12.75">
      <c r="A327" t="s">
        <v>37</v>
      </c>
      <c r="B327" t="s">
        <v>52</v>
      </c>
      <c r="D327" t="str">
        <f t="shared" si="10"/>
        <v>SEA</v>
      </c>
      <c r="E327" t="s">
        <v>116</v>
      </c>
      <c r="F327" s="1">
        <v>-0.004690051</v>
      </c>
      <c r="G327" s="1">
        <v>-0.00297305</v>
      </c>
      <c r="H327" s="1">
        <v>-0.0005740374</v>
      </c>
      <c r="J327" s="1"/>
      <c r="K327" s="1"/>
      <c r="L327" s="1"/>
      <c r="N327" s="1"/>
      <c r="O327" s="1"/>
      <c r="P327" s="1"/>
    </row>
    <row r="328" spans="1:16" ht="12.75">
      <c r="A328" t="s">
        <v>37</v>
      </c>
      <c r="B328" t="s">
        <v>53</v>
      </c>
      <c r="D328" t="str">
        <f t="shared" si="10"/>
        <v>SoAsia</v>
      </c>
      <c r="E328" t="s">
        <v>116</v>
      </c>
      <c r="F328" s="1">
        <v>-0.014616</v>
      </c>
      <c r="G328" s="1">
        <v>-0.00420396</v>
      </c>
      <c r="H328" s="1">
        <v>0.002308026</v>
      </c>
      <c r="J328" s="1"/>
      <c r="K328" s="1"/>
      <c r="L328" s="1"/>
      <c r="N328" s="1"/>
      <c r="O328" s="1"/>
      <c r="P328" s="1"/>
    </row>
    <row r="329" spans="1:16" ht="12.75">
      <c r="A329" t="s">
        <v>37</v>
      </c>
      <c r="B329" t="s">
        <v>51</v>
      </c>
      <c r="D329" t="str">
        <f t="shared" si="10"/>
        <v>ROW</v>
      </c>
      <c r="E329" t="s">
        <v>116</v>
      </c>
      <c r="F329" s="1">
        <v>-0.002434969</v>
      </c>
      <c r="G329" s="1">
        <v>-0.00119397</v>
      </c>
      <c r="H329" s="1">
        <v>0.0001150221</v>
      </c>
      <c r="J329" s="1"/>
      <c r="K329" s="1"/>
      <c r="L329" s="1"/>
      <c r="N329" s="1"/>
      <c r="O329" s="1"/>
      <c r="P329" s="1"/>
    </row>
    <row r="330" spans="1:8" ht="12.75">
      <c r="A330" t="s">
        <v>38</v>
      </c>
      <c r="B330" t="s">
        <v>15</v>
      </c>
      <c r="D330" t="str">
        <f t="shared" si="10"/>
        <v>NAmerica</v>
      </c>
      <c r="E330" t="s">
        <v>121</v>
      </c>
      <c r="F330">
        <v>-2060</v>
      </c>
      <c r="G330">
        <v>-3760</v>
      </c>
      <c r="H330">
        <v>-2045</v>
      </c>
    </row>
    <row r="331" spans="1:8" ht="12.75">
      <c r="A331" t="s">
        <v>38</v>
      </c>
      <c r="B331" t="s">
        <v>54</v>
      </c>
      <c r="D331" t="str">
        <f t="shared" si="10"/>
        <v>WEurope</v>
      </c>
      <c r="E331" t="s">
        <v>121</v>
      </c>
      <c r="F331">
        <v>1385</v>
      </c>
      <c r="G331">
        <v>4455</v>
      </c>
      <c r="H331">
        <v>12743</v>
      </c>
    </row>
    <row r="332" spans="1:8" ht="12.75">
      <c r="A332" t="s">
        <v>38</v>
      </c>
      <c r="B332" t="s">
        <v>155</v>
      </c>
      <c r="D332" t="str">
        <f t="shared" si="10"/>
        <v>Japan</v>
      </c>
      <c r="E332" t="s">
        <v>121</v>
      </c>
      <c r="F332">
        <v>1595</v>
      </c>
      <c r="G332">
        <v>6704</v>
      </c>
      <c r="H332">
        <v>14404</v>
      </c>
    </row>
    <row r="333" spans="1:9" ht="12.75">
      <c r="A333" t="s">
        <v>38</v>
      </c>
      <c r="B333" t="s">
        <v>138</v>
      </c>
      <c r="D333" t="str">
        <f t="shared" si="10"/>
        <v>CHN_TWN</v>
      </c>
      <c r="E333" t="s">
        <v>121</v>
      </c>
      <c r="F333">
        <v>27866</v>
      </c>
      <c r="G333">
        <v>59808</v>
      </c>
      <c r="H333">
        <v>92957</v>
      </c>
      <c r="I333">
        <f>SUM(F333:H333)</f>
        <v>180631</v>
      </c>
    </row>
    <row r="334" spans="1:8" ht="12.75">
      <c r="A334" t="s">
        <v>38</v>
      </c>
      <c r="B334" t="s">
        <v>50</v>
      </c>
      <c r="D334" t="str">
        <f t="shared" si="10"/>
        <v>OthNICs</v>
      </c>
      <c r="E334" t="s">
        <v>121</v>
      </c>
      <c r="F334">
        <v>2204</v>
      </c>
      <c r="G334">
        <v>5133</v>
      </c>
      <c r="H334">
        <v>9170</v>
      </c>
    </row>
    <row r="335" spans="1:8" ht="12.75">
      <c r="A335" t="s">
        <v>38</v>
      </c>
      <c r="B335" t="s">
        <v>52</v>
      </c>
      <c r="D335" t="str">
        <f t="shared" si="10"/>
        <v>SEA</v>
      </c>
      <c r="E335" t="s">
        <v>121</v>
      </c>
      <c r="F335">
        <v>-998.602</v>
      </c>
      <c r="G335">
        <v>-2333.3</v>
      </c>
      <c r="H335">
        <v>-4333.3</v>
      </c>
    </row>
    <row r="336" spans="1:8" ht="12.75">
      <c r="A336" t="s">
        <v>38</v>
      </c>
      <c r="B336" t="s">
        <v>53</v>
      </c>
      <c r="D336" t="str">
        <f t="shared" si="10"/>
        <v>SoAsia</v>
      </c>
      <c r="E336" t="s">
        <v>121</v>
      </c>
      <c r="F336">
        <v>-853</v>
      </c>
      <c r="G336">
        <v>-1962</v>
      </c>
      <c r="H336">
        <v>-2815</v>
      </c>
    </row>
    <row r="337" spans="1:8" ht="12.75">
      <c r="A337" t="s">
        <v>38</v>
      </c>
      <c r="B337" t="s">
        <v>51</v>
      </c>
      <c r="D337" t="str">
        <f t="shared" si="10"/>
        <v>ROW</v>
      </c>
      <c r="E337" t="s">
        <v>121</v>
      </c>
      <c r="F337">
        <v>-1829</v>
      </c>
      <c r="G337">
        <v>-4258</v>
      </c>
      <c r="H337">
        <v>-4341</v>
      </c>
    </row>
    <row r="338" spans="1:8" ht="12.75">
      <c r="A338" t="s">
        <v>30</v>
      </c>
      <c r="B338" t="s">
        <v>15</v>
      </c>
      <c r="D338" t="str">
        <f t="shared" si="10"/>
        <v>NAmerica</v>
      </c>
      <c r="E338" t="s">
        <v>121</v>
      </c>
      <c r="F338">
        <v>-790.199</v>
      </c>
      <c r="G338">
        <v>-1383.3</v>
      </c>
      <c r="H338">
        <v>-1357.5</v>
      </c>
    </row>
    <row r="339" spans="1:8" ht="12.75">
      <c r="A339" t="s">
        <v>30</v>
      </c>
      <c r="B339" t="s">
        <v>54</v>
      </c>
      <c r="D339" t="str">
        <f t="shared" si="10"/>
        <v>WEurope</v>
      </c>
      <c r="E339" t="s">
        <v>121</v>
      </c>
      <c r="F339">
        <v>196</v>
      </c>
      <c r="G339">
        <v>23</v>
      </c>
      <c r="H339">
        <v>1398</v>
      </c>
    </row>
    <row r="340" spans="1:8" ht="12.75">
      <c r="A340" t="s">
        <v>30</v>
      </c>
      <c r="B340" t="s">
        <v>155</v>
      </c>
      <c r="D340" t="str">
        <f t="shared" si="10"/>
        <v>Japan</v>
      </c>
      <c r="E340" t="s">
        <v>121</v>
      </c>
      <c r="F340">
        <v>-37.7969</v>
      </c>
      <c r="G340">
        <v>-457.797</v>
      </c>
      <c r="H340">
        <v>-665.797</v>
      </c>
    </row>
    <row r="341" spans="1:8" ht="12.75">
      <c r="A341" t="s">
        <v>30</v>
      </c>
      <c r="B341" t="s">
        <v>138</v>
      </c>
      <c r="D341" t="str">
        <f t="shared" si="10"/>
        <v>CHN_TWN</v>
      </c>
      <c r="E341" t="s">
        <v>121</v>
      </c>
      <c r="F341">
        <v>23855</v>
      </c>
      <c r="G341">
        <v>35977</v>
      </c>
      <c r="H341">
        <v>40038</v>
      </c>
    </row>
    <row r="342" spans="1:8" ht="12.75">
      <c r="A342" t="s">
        <v>30</v>
      </c>
      <c r="B342" t="s">
        <v>50</v>
      </c>
      <c r="D342" t="str">
        <f t="shared" si="10"/>
        <v>OthNICs</v>
      </c>
      <c r="E342" t="s">
        <v>121</v>
      </c>
      <c r="F342">
        <v>99.7012</v>
      </c>
      <c r="G342">
        <v>382.402</v>
      </c>
      <c r="H342">
        <v>744.203</v>
      </c>
    </row>
    <row r="343" spans="1:8" ht="12.75">
      <c r="A343" t="s">
        <v>30</v>
      </c>
      <c r="B343" t="s">
        <v>52</v>
      </c>
      <c r="D343" t="str">
        <f t="shared" si="10"/>
        <v>SEA</v>
      </c>
      <c r="E343" t="s">
        <v>121</v>
      </c>
      <c r="F343">
        <v>-243.4</v>
      </c>
      <c r="G343">
        <v>-864.9</v>
      </c>
      <c r="H343">
        <v>-2064.7</v>
      </c>
    </row>
    <row r="344" spans="1:8" ht="12.75">
      <c r="A344" t="s">
        <v>30</v>
      </c>
      <c r="B344" t="s">
        <v>53</v>
      </c>
      <c r="D344" t="str">
        <f t="shared" si="10"/>
        <v>SoAsia</v>
      </c>
      <c r="E344" t="s">
        <v>121</v>
      </c>
      <c r="F344">
        <v>-377.799</v>
      </c>
      <c r="G344">
        <v>-724.199</v>
      </c>
      <c r="H344">
        <v>-876.398</v>
      </c>
    </row>
    <row r="345" spans="1:8" ht="12.75">
      <c r="A345" t="s">
        <v>30</v>
      </c>
      <c r="B345" t="s">
        <v>51</v>
      </c>
      <c r="D345" t="str">
        <f t="shared" si="10"/>
        <v>ROW</v>
      </c>
      <c r="E345" t="s">
        <v>121</v>
      </c>
      <c r="F345">
        <v>-852.297</v>
      </c>
      <c r="G345">
        <v>-1985.6</v>
      </c>
      <c r="H345">
        <v>-2164.6</v>
      </c>
    </row>
    <row r="346" spans="1:8" ht="12.75">
      <c r="A346" t="s">
        <v>35</v>
      </c>
      <c r="B346" t="s">
        <v>15</v>
      </c>
      <c r="D346" t="str">
        <f t="shared" si="10"/>
        <v>NAmerica</v>
      </c>
      <c r="E346" t="s">
        <v>121</v>
      </c>
      <c r="F346">
        <v>-234</v>
      </c>
      <c r="G346">
        <v>-3320</v>
      </c>
      <c r="H346">
        <v>-5023</v>
      </c>
    </row>
    <row r="347" spans="1:8" ht="12.75">
      <c r="A347" t="s">
        <v>35</v>
      </c>
      <c r="B347" t="s">
        <v>54</v>
      </c>
      <c r="D347" t="str">
        <f t="shared" si="10"/>
        <v>WEurope</v>
      </c>
      <c r="E347" t="s">
        <v>121</v>
      </c>
      <c r="F347">
        <v>985</v>
      </c>
      <c r="G347">
        <v>3441</v>
      </c>
      <c r="H347">
        <v>7857</v>
      </c>
    </row>
    <row r="348" spans="1:8" ht="12.75">
      <c r="A348" t="s">
        <v>35</v>
      </c>
      <c r="B348" t="s">
        <v>155</v>
      </c>
      <c r="D348" t="str">
        <f t="shared" si="10"/>
        <v>Japan</v>
      </c>
      <c r="E348" t="s">
        <v>121</v>
      </c>
      <c r="F348">
        <v>925</v>
      </c>
      <c r="G348">
        <v>5389</v>
      </c>
      <c r="H348">
        <v>12064</v>
      </c>
    </row>
    <row r="349" spans="1:8" ht="12.75">
      <c r="A349" t="s">
        <v>35</v>
      </c>
      <c r="B349" t="s">
        <v>138</v>
      </c>
      <c r="D349" t="str">
        <f t="shared" si="10"/>
        <v>CHN_TWN</v>
      </c>
      <c r="E349" t="s">
        <v>121</v>
      </c>
      <c r="F349">
        <v>6768</v>
      </c>
      <c r="G349">
        <v>22851</v>
      </c>
      <c r="H349">
        <v>33794</v>
      </c>
    </row>
    <row r="350" spans="1:8" ht="12.75">
      <c r="A350" t="s">
        <v>35</v>
      </c>
      <c r="B350" t="s">
        <v>50</v>
      </c>
      <c r="D350" t="str">
        <f t="shared" si="10"/>
        <v>OthNICs</v>
      </c>
      <c r="E350" t="s">
        <v>121</v>
      </c>
      <c r="F350">
        <v>19.6992</v>
      </c>
      <c r="G350">
        <v>846.496</v>
      </c>
      <c r="H350">
        <v>2211.5</v>
      </c>
    </row>
    <row r="351" spans="1:8" ht="12.75">
      <c r="A351" t="s">
        <v>35</v>
      </c>
      <c r="B351" t="s">
        <v>52</v>
      </c>
      <c r="D351" t="str">
        <f t="shared" si="10"/>
        <v>SEA</v>
      </c>
      <c r="E351" t="s">
        <v>121</v>
      </c>
      <c r="F351">
        <v>-109.699</v>
      </c>
      <c r="G351">
        <v>-1011.8</v>
      </c>
      <c r="H351">
        <v>-2136.3</v>
      </c>
    </row>
    <row r="352" spans="1:8" ht="12.75">
      <c r="A352" t="s">
        <v>35</v>
      </c>
      <c r="B352" t="s">
        <v>53</v>
      </c>
      <c r="D352" t="str">
        <f t="shared" si="10"/>
        <v>SoAsia</v>
      </c>
      <c r="E352" t="s">
        <v>121</v>
      </c>
      <c r="F352">
        <v>41.6992</v>
      </c>
      <c r="G352">
        <v>-368.502</v>
      </c>
      <c r="H352">
        <v>-603.602</v>
      </c>
    </row>
    <row r="353" spans="1:8" ht="12.75">
      <c r="A353" t="s">
        <v>35</v>
      </c>
      <c r="B353" t="s">
        <v>51</v>
      </c>
      <c r="D353" t="str">
        <f t="shared" si="10"/>
        <v>ROW</v>
      </c>
      <c r="E353" t="s">
        <v>121</v>
      </c>
      <c r="F353">
        <v>-51.1799</v>
      </c>
      <c r="G353">
        <v>-2407.78</v>
      </c>
      <c r="H353">
        <v>-5615.98</v>
      </c>
    </row>
    <row r="354" spans="1:8" ht="12.75">
      <c r="A354" t="s">
        <v>36</v>
      </c>
      <c r="B354" t="s">
        <v>15</v>
      </c>
      <c r="D354" t="str">
        <f t="shared" si="10"/>
        <v>NAmerica</v>
      </c>
      <c r="E354" t="s">
        <v>121</v>
      </c>
      <c r="F354">
        <v>-1243</v>
      </c>
      <c r="G354">
        <v>798.701</v>
      </c>
      <c r="H354">
        <v>3591.9</v>
      </c>
    </row>
    <row r="355" spans="1:8" ht="12.75">
      <c r="A355" t="s">
        <v>36</v>
      </c>
      <c r="B355" t="s">
        <v>54</v>
      </c>
      <c r="D355" t="str">
        <f t="shared" si="10"/>
        <v>WEurope</v>
      </c>
      <c r="E355" t="s">
        <v>121</v>
      </c>
      <c r="F355">
        <v>1334</v>
      </c>
      <c r="G355">
        <v>2337.9</v>
      </c>
      <c r="H355">
        <v>3253.4</v>
      </c>
    </row>
    <row r="356" spans="1:8" ht="12.75">
      <c r="A356" t="s">
        <v>36</v>
      </c>
      <c r="B356" t="s">
        <v>155</v>
      </c>
      <c r="D356" t="str">
        <f t="shared" si="10"/>
        <v>Japan</v>
      </c>
      <c r="E356" t="s">
        <v>121</v>
      </c>
      <c r="F356">
        <v>3997.36</v>
      </c>
      <c r="G356">
        <v>5840.96</v>
      </c>
      <c r="H356">
        <v>6878.96</v>
      </c>
    </row>
    <row r="357" spans="1:8" ht="12.75">
      <c r="A357" t="s">
        <v>36</v>
      </c>
      <c r="B357" t="s">
        <v>138</v>
      </c>
      <c r="D357" t="str">
        <f t="shared" si="10"/>
        <v>CHN_TWN</v>
      </c>
      <c r="E357" t="s">
        <v>121</v>
      </c>
      <c r="F357">
        <v>-3985.14</v>
      </c>
      <c r="G357">
        <v>-10563.6</v>
      </c>
      <c r="H357">
        <v>-17820.2</v>
      </c>
    </row>
    <row r="358" spans="1:8" ht="12.75">
      <c r="A358" t="s">
        <v>36</v>
      </c>
      <c r="B358" t="s">
        <v>50</v>
      </c>
      <c r="D358" t="str">
        <f t="shared" si="10"/>
        <v>OthNICs</v>
      </c>
      <c r="E358" t="s">
        <v>121</v>
      </c>
      <c r="F358">
        <v>1748.58</v>
      </c>
      <c r="G358">
        <v>2468.08</v>
      </c>
      <c r="H358">
        <v>2819.42</v>
      </c>
    </row>
    <row r="359" spans="1:8" ht="12.75">
      <c r="A359" t="s">
        <v>36</v>
      </c>
      <c r="B359" t="s">
        <v>52</v>
      </c>
      <c r="D359" t="str">
        <f t="shared" si="10"/>
        <v>SEA</v>
      </c>
      <c r="E359" t="s">
        <v>121</v>
      </c>
      <c r="F359">
        <v>-644.89</v>
      </c>
      <c r="G359">
        <v>-639.789</v>
      </c>
      <c r="H359">
        <v>-240.989</v>
      </c>
    </row>
    <row r="360" spans="1:8" ht="12.75">
      <c r="A360" t="s">
        <v>36</v>
      </c>
      <c r="B360" t="s">
        <v>53</v>
      </c>
      <c r="D360" t="str">
        <f t="shared" si="10"/>
        <v>SoAsia</v>
      </c>
      <c r="E360" t="s">
        <v>121</v>
      </c>
      <c r="F360">
        <v>-349.59</v>
      </c>
      <c r="G360">
        <v>-255.14</v>
      </c>
      <c r="H360">
        <v>-113.86</v>
      </c>
    </row>
    <row r="361" spans="1:8" ht="12.75">
      <c r="A361" t="s">
        <v>36</v>
      </c>
      <c r="B361" t="s">
        <v>51</v>
      </c>
      <c r="D361" t="str">
        <f t="shared" si="10"/>
        <v>ROW</v>
      </c>
      <c r="E361" t="s">
        <v>121</v>
      </c>
      <c r="F361">
        <v>-751.4</v>
      </c>
      <c r="G361">
        <v>-22.3008</v>
      </c>
      <c r="H361">
        <v>1445.8</v>
      </c>
    </row>
    <row r="362" spans="1:8" ht="12.75">
      <c r="A362" t="s">
        <v>34</v>
      </c>
      <c r="B362" t="s">
        <v>15</v>
      </c>
      <c r="D362" t="str">
        <f t="shared" si="10"/>
        <v>NAmerica</v>
      </c>
      <c r="E362" t="s">
        <v>121</v>
      </c>
      <c r="F362">
        <v>283.598</v>
      </c>
      <c r="G362">
        <v>844.678</v>
      </c>
      <c r="H362">
        <v>1046.23</v>
      </c>
    </row>
    <row r="363" spans="1:8" ht="12.75">
      <c r="A363" t="s">
        <v>34</v>
      </c>
      <c r="B363" t="s">
        <v>54</v>
      </c>
      <c r="D363" t="str">
        <f t="shared" si="10"/>
        <v>WEurope</v>
      </c>
      <c r="E363" t="s">
        <v>121</v>
      </c>
      <c r="F363">
        <v>-1125.6</v>
      </c>
      <c r="G363">
        <v>-2108.48</v>
      </c>
      <c r="H363">
        <v>-2583.9</v>
      </c>
    </row>
    <row r="364" spans="1:8" ht="12.75">
      <c r="A364" t="s">
        <v>34</v>
      </c>
      <c r="B364" t="s">
        <v>155</v>
      </c>
      <c r="D364" t="str">
        <f t="shared" si="10"/>
        <v>Japan</v>
      </c>
      <c r="E364" t="s">
        <v>121</v>
      </c>
      <c r="F364">
        <v>-3346.5</v>
      </c>
      <c r="G364">
        <v>-5925.1</v>
      </c>
      <c r="H364">
        <v>-7732.3</v>
      </c>
    </row>
    <row r="365" spans="1:8" ht="12.75">
      <c r="A365" t="s">
        <v>34</v>
      </c>
      <c r="B365" t="s">
        <v>138</v>
      </c>
      <c r="D365" t="str">
        <f t="shared" si="10"/>
        <v>CHN_TWN</v>
      </c>
      <c r="E365" t="s">
        <v>121</v>
      </c>
      <c r="F365">
        <v>412.26</v>
      </c>
      <c r="G365">
        <v>-1157.25</v>
      </c>
      <c r="H365">
        <v>-2260.79</v>
      </c>
    </row>
    <row r="366" spans="1:8" ht="12.75">
      <c r="A366" t="s">
        <v>34</v>
      </c>
      <c r="B366" t="s">
        <v>50</v>
      </c>
      <c r="D366" t="str">
        <f t="shared" si="10"/>
        <v>OthNICs</v>
      </c>
      <c r="E366" t="s">
        <v>121</v>
      </c>
      <c r="F366">
        <v>261.96</v>
      </c>
      <c r="G366">
        <v>407.623</v>
      </c>
      <c r="H366">
        <v>447.751</v>
      </c>
    </row>
    <row r="367" spans="1:8" ht="12.75">
      <c r="A367" t="s">
        <v>34</v>
      </c>
      <c r="B367" t="s">
        <v>52</v>
      </c>
      <c r="D367" t="str">
        <f t="shared" si="10"/>
        <v>SEA</v>
      </c>
      <c r="E367" t="s">
        <v>121</v>
      </c>
      <c r="F367">
        <v>-12.3398</v>
      </c>
      <c r="G367">
        <v>201.139</v>
      </c>
      <c r="H367">
        <v>517.119</v>
      </c>
    </row>
    <row r="368" spans="1:8" ht="12.75">
      <c r="A368" t="s">
        <v>34</v>
      </c>
      <c r="B368" t="s">
        <v>53</v>
      </c>
      <c r="D368" t="str">
        <f t="shared" si="10"/>
        <v>SoAsia</v>
      </c>
      <c r="E368" t="s">
        <v>121</v>
      </c>
      <c r="F368">
        <v>-116.214</v>
      </c>
      <c r="G368">
        <v>-16.487</v>
      </c>
      <c r="H368">
        <v>60.676</v>
      </c>
    </row>
    <row r="369" spans="1:8" ht="12.75">
      <c r="A369" t="s">
        <v>34</v>
      </c>
      <c r="B369" t="s">
        <v>51</v>
      </c>
      <c r="D369" t="str">
        <f t="shared" si="10"/>
        <v>ROW</v>
      </c>
      <c r="E369" t="s">
        <v>121</v>
      </c>
      <c r="F369">
        <v>-65.5</v>
      </c>
      <c r="G369">
        <v>994.53</v>
      </c>
      <c r="H369">
        <v>2698.33</v>
      </c>
    </row>
    <row r="370" spans="1:8" ht="12.75">
      <c r="A370" t="s">
        <v>41</v>
      </c>
      <c r="B370" t="s">
        <v>15</v>
      </c>
      <c r="D370" t="str">
        <f t="shared" si="10"/>
        <v>NAmerica</v>
      </c>
      <c r="E370" t="s">
        <v>121</v>
      </c>
      <c r="F370" s="1">
        <v>-0.04565754</v>
      </c>
      <c r="G370">
        <v>-0.166761</v>
      </c>
      <c r="H370">
        <v>-0.235846</v>
      </c>
    </row>
    <row r="371" spans="1:8" ht="12.75">
      <c r="A371" t="s">
        <v>41</v>
      </c>
      <c r="B371" t="s">
        <v>54</v>
      </c>
      <c r="D371" t="str">
        <f aca="true" t="shared" si="11" ref="D371:D401">B371</f>
        <v>WEurope</v>
      </c>
      <c r="E371" t="s">
        <v>121</v>
      </c>
      <c r="F371" s="1">
        <v>-0.01767887</v>
      </c>
      <c r="G371" s="1">
        <v>-0.08007857</v>
      </c>
      <c r="H371">
        <v>-0.106084</v>
      </c>
    </row>
    <row r="372" spans="1:8" ht="12.75">
      <c r="A372" t="s">
        <v>41</v>
      </c>
      <c r="B372" t="s">
        <v>155</v>
      </c>
      <c r="D372" t="str">
        <f t="shared" si="11"/>
        <v>Japan</v>
      </c>
      <c r="E372" t="s">
        <v>121</v>
      </c>
      <c r="F372" s="1">
        <v>-0.02713824</v>
      </c>
      <c r="G372">
        <v>-0.124939</v>
      </c>
      <c r="H372">
        <v>-0.196087</v>
      </c>
    </row>
    <row r="373" spans="1:8" ht="12.75">
      <c r="A373" t="s">
        <v>41</v>
      </c>
      <c r="B373" t="s">
        <v>138</v>
      </c>
      <c r="D373" t="str">
        <f t="shared" si="11"/>
        <v>CHN_TWN</v>
      </c>
      <c r="E373" t="s">
        <v>121</v>
      </c>
      <c r="F373">
        <v>2.33806</v>
      </c>
      <c r="G373">
        <v>4.65714</v>
      </c>
      <c r="H373">
        <v>5.56887</v>
      </c>
    </row>
    <row r="374" spans="1:8" ht="12.75">
      <c r="A374" t="s">
        <v>41</v>
      </c>
      <c r="B374" t="s">
        <v>50</v>
      </c>
      <c r="D374" t="str">
        <f t="shared" si="11"/>
        <v>OthNICs</v>
      </c>
      <c r="E374" t="s">
        <v>121</v>
      </c>
      <c r="F374" s="1">
        <v>0.04226051</v>
      </c>
      <c r="G374">
        <v>0.120117</v>
      </c>
      <c r="H374">
        <v>0.184805</v>
      </c>
    </row>
    <row r="375" spans="1:8" ht="12.75">
      <c r="A375" t="s">
        <v>41</v>
      </c>
      <c r="B375" t="s">
        <v>52</v>
      </c>
      <c r="D375" t="str">
        <f t="shared" si="11"/>
        <v>SEA</v>
      </c>
      <c r="E375" t="s">
        <v>121</v>
      </c>
      <c r="F375">
        <v>-0.140714</v>
      </c>
      <c r="G375">
        <v>-0.578716</v>
      </c>
      <c r="H375">
        <v>-1.01272</v>
      </c>
    </row>
    <row r="376" spans="1:8" ht="12.75">
      <c r="A376" t="s">
        <v>41</v>
      </c>
      <c r="B376" t="s">
        <v>53</v>
      </c>
      <c r="D376" t="str">
        <f t="shared" si="11"/>
        <v>SoAsia</v>
      </c>
      <c r="E376" t="s">
        <v>121</v>
      </c>
      <c r="F376">
        <v>-0.110883</v>
      </c>
      <c r="G376">
        <v>-0.271914</v>
      </c>
      <c r="H376">
        <v>-0.341103</v>
      </c>
    </row>
    <row r="377" spans="1:8" ht="12.75">
      <c r="A377" t="s">
        <v>41</v>
      </c>
      <c r="B377" t="s">
        <v>51</v>
      </c>
      <c r="D377" t="str">
        <f t="shared" si="11"/>
        <v>ROW</v>
      </c>
      <c r="E377" t="s">
        <v>121</v>
      </c>
      <c r="F377" s="1">
        <v>-0.06400506</v>
      </c>
      <c r="G377">
        <v>-0.228313</v>
      </c>
      <c r="H377">
        <v>-0.326035</v>
      </c>
    </row>
    <row r="378" spans="1:8" ht="12.75">
      <c r="A378" t="s">
        <v>40</v>
      </c>
      <c r="B378" t="s">
        <v>15</v>
      </c>
      <c r="D378" t="str">
        <f t="shared" si="11"/>
        <v>NAmerica</v>
      </c>
      <c r="E378" t="s">
        <v>121</v>
      </c>
      <c r="F378">
        <v>-0.792</v>
      </c>
      <c r="G378">
        <v>-1.27151</v>
      </c>
      <c r="H378">
        <v>-0.907627</v>
      </c>
    </row>
    <row r="379" spans="1:8" ht="12.75">
      <c r="A379" t="s">
        <v>40</v>
      </c>
      <c r="B379" t="s">
        <v>54</v>
      </c>
      <c r="D379" t="str">
        <f t="shared" si="11"/>
        <v>WEurope</v>
      </c>
      <c r="E379" t="s">
        <v>121</v>
      </c>
      <c r="F379">
        <v>-0.890588</v>
      </c>
      <c r="G379">
        <v>-0.954835</v>
      </c>
      <c r="H379">
        <v>-0.565922</v>
      </c>
    </row>
    <row r="380" spans="1:8" ht="12.75">
      <c r="A380" t="s">
        <v>40</v>
      </c>
      <c r="B380" t="s">
        <v>155</v>
      </c>
      <c r="D380" t="str">
        <f t="shared" si="11"/>
        <v>Japan</v>
      </c>
      <c r="E380" t="s">
        <v>121</v>
      </c>
      <c r="F380">
        <v>-1.54956</v>
      </c>
      <c r="G380">
        <v>-1.25309</v>
      </c>
      <c r="H380">
        <v>-0.849636</v>
      </c>
    </row>
    <row r="381" spans="1:8" ht="12.75">
      <c r="A381" t="s">
        <v>40</v>
      </c>
      <c r="B381" t="s">
        <v>138</v>
      </c>
      <c r="D381" t="str">
        <f t="shared" si="11"/>
        <v>CHN_TWN</v>
      </c>
      <c r="E381" t="s">
        <v>121</v>
      </c>
      <c r="F381">
        <v>8.27241</v>
      </c>
      <c r="G381">
        <v>11.8242</v>
      </c>
      <c r="H381">
        <v>9.8066</v>
      </c>
    </row>
    <row r="382" spans="1:8" ht="12.75">
      <c r="A382" t="s">
        <v>40</v>
      </c>
      <c r="B382" t="s">
        <v>50</v>
      </c>
      <c r="D382" t="str">
        <f t="shared" si="11"/>
        <v>OthNICs</v>
      </c>
      <c r="E382" t="s">
        <v>121</v>
      </c>
      <c r="F382">
        <v>0.318282</v>
      </c>
      <c r="G382">
        <v>0.484631</v>
      </c>
      <c r="H382">
        <v>0.563833</v>
      </c>
    </row>
    <row r="383" spans="1:8" ht="12.75">
      <c r="A383" t="s">
        <v>40</v>
      </c>
      <c r="B383" t="s">
        <v>52</v>
      </c>
      <c r="D383" t="str">
        <f t="shared" si="11"/>
        <v>SEA</v>
      </c>
      <c r="E383" t="s">
        <v>121</v>
      </c>
      <c r="F383">
        <v>-0.886886</v>
      </c>
      <c r="G383">
        <v>-2.06192</v>
      </c>
      <c r="H383">
        <v>-2.54586</v>
      </c>
    </row>
    <row r="384" spans="1:8" ht="12.75">
      <c r="A384" t="s">
        <v>40</v>
      </c>
      <c r="B384" t="s">
        <v>53</v>
      </c>
      <c r="D384" t="str">
        <f t="shared" si="11"/>
        <v>SoAsia</v>
      </c>
      <c r="E384" t="s">
        <v>121</v>
      </c>
      <c r="F384">
        <v>-0.977813</v>
      </c>
      <c r="G384">
        <v>-1.38857</v>
      </c>
      <c r="H384">
        <v>-1.09798</v>
      </c>
    </row>
    <row r="385" spans="1:8" ht="12.75">
      <c r="A385" t="s">
        <v>40</v>
      </c>
      <c r="B385" t="s">
        <v>51</v>
      </c>
      <c r="D385" t="str">
        <f t="shared" si="11"/>
        <v>ROW</v>
      </c>
      <c r="E385" t="s">
        <v>121</v>
      </c>
      <c r="F385">
        <v>-0.82744</v>
      </c>
      <c r="G385">
        <v>-1.22656</v>
      </c>
      <c r="H385">
        <v>-0.999882</v>
      </c>
    </row>
    <row r="386" spans="1:8" ht="12.75">
      <c r="A386" t="s">
        <v>43</v>
      </c>
      <c r="B386" t="s">
        <v>15</v>
      </c>
      <c r="D386" t="str">
        <f t="shared" si="11"/>
        <v>NAmerica</v>
      </c>
      <c r="E386" t="s">
        <v>121</v>
      </c>
      <c r="F386">
        <v>-0.102655</v>
      </c>
      <c r="G386">
        <v>-0.416722</v>
      </c>
      <c r="H386">
        <v>-0.6067</v>
      </c>
    </row>
    <row r="387" spans="1:8" ht="12.75">
      <c r="A387" t="s">
        <v>43</v>
      </c>
      <c r="B387" t="s">
        <v>54</v>
      </c>
      <c r="D387" t="str">
        <f t="shared" si="11"/>
        <v>WEurope</v>
      </c>
      <c r="E387" t="s">
        <v>121</v>
      </c>
      <c r="F387" s="1">
        <v>-0.08383883</v>
      </c>
      <c r="G387">
        <v>-0.332536</v>
      </c>
      <c r="H387">
        <v>-0.453035</v>
      </c>
    </row>
    <row r="388" spans="1:8" ht="12.75">
      <c r="A388" t="s">
        <v>43</v>
      </c>
      <c r="B388" t="s">
        <v>155</v>
      </c>
      <c r="D388" t="str">
        <f t="shared" si="11"/>
        <v>Japan</v>
      </c>
      <c r="E388" t="s">
        <v>121</v>
      </c>
      <c r="F388" s="1">
        <v>-0.07178708</v>
      </c>
      <c r="G388">
        <v>-0.318052</v>
      </c>
      <c r="H388">
        <v>-0.500261</v>
      </c>
    </row>
    <row r="389" spans="1:8" ht="12.75">
      <c r="A389" t="s">
        <v>43</v>
      </c>
      <c r="B389" t="s">
        <v>138</v>
      </c>
      <c r="D389" t="str">
        <f t="shared" si="11"/>
        <v>CHN_TWN</v>
      </c>
      <c r="E389" t="s">
        <v>121</v>
      </c>
      <c r="F389">
        <v>2.11283</v>
      </c>
      <c r="G389">
        <v>6.339</v>
      </c>
      <c r="H389">
        <v>8.28086</v>
      </c>
    </row>
    <row r="390" spans="1:8" ht="12.75">
      <c r="A390" t="s">
        <v>43</v>
      </c>
      <c r="B390" t="s">
        <v>50</v>
      </c>
      <c r="D390" t="str">
        <f t="shared" si="11"/>
        <v>OthNICs</v>
      </c>
      <c r="E390" t="s">
        <v>121</v>
      </c>
      <c r="F390" s="1">
        <v>0.06951193</v>
      </c>
      <c r="G390">
        <v>0.209301</v>
      </c>
      <c r="H390">
        <v>0.336279</v>
      </c>
    </row>
    <row r="391" spans="1:8" ht="12.75">
      <c r="A391" t="s">
        <v>43</v>
      </c>
      <c r="B391" t="s">
        <v>52</v>
      </c>
      <c r="D391" t="str">
        <f t="shared" si="11"/>
        <v>SEA</v>
      </c>
      <c r="E391" t="s">
        <v>121</v>
      </c>
      <c r="F391">
        <v>-0.193181</v>
      </c>
      <c r="G391">
        <v>-0.858861</v>
      </c>
      <c r="H391">
        <v>-1.48811</v>
      </c>
    </row>
    <row r="392" spans="1:8" ht="12.75">
      <c r="A392" t="s">
        <v>43</v>
      </c>
      <c r="B392" t="s">
        <v>53</v>
      </c>
      <c r="D392" t="str">
        <f t="shared" si="11"/>
        <v>SoAsia</v>
      </c>
      <c r="E392" t="s">
        <v>121</v>
      </c>
      <c r="F392">
        <v>-0.186725</v>
      </c>
      <c r="G392">
        <v>-0.62522</v>
      </c>
      <c r="H392">
        <v>-0.851497</v>
      </c>
    </row>
    <row r="393" spans="1:8" ht="12.75">
      <c r="A393" t="s">
        <v>43</v>
      </c>
      <c r="B393" t="s">
        <v>51</v>
      </c>
      <c r="D393" t="str">
        <f t="shared" si="11"/>
        <v>ROW</v>
      </c>
      <c r="E393" t="s">
        <v>121</v>
      </c>
      <c r="F393">
        <v>-0.113632</v>
      </c>
      <c r="G393">
        <v>-0.468721</v>
      </c>
      <c r="H393">
        <v>-0.698265</v>
      </c>
    </row>
    <row r="394" spans="1:8" ht="12.75">
      <c r="A394" t="s">
        <v>47</v>
      </c>
      <c r="B394" t="s">
        <v>15</v>
      </c>
      <c r="D394" t="str">
        <f t="shared" si="11"/>
        <v>NAmerica</v>
      </c>
      <c r="E394" t="s">
        <v>121</v>
      </c>
      <c r="F394" s="1">
        <v>-0.04741393</v>
      </c>
      <c r="G394" s="1">
        <v>0.03390242</v>
      </c>
      <c r="H394">
        <v>0.131411</v>
      </c>
    </row>
    <row r="395" spans="1:8" ht="12.75">
      <c r="A395" t="s">
        <v>47</v>
      </c>
      <c r="B395" t="s">
        <v>54</v>
      </c>
      <c r="D395" t="str">
        <f t="shared" si="11"/>
        <v>WEurope</v>
      </c>
      <c r="E395" t="s">
        <v>121</v>
      </c>
      <c r="F395" s="1">
        <v>0.02324578</v>
      </c>
      <c r="G395" s="1">
        <v>0.05156878</v>
      </c>
      <c r="H395" s="1">
        <v>0.08590991</v>
      </c>
    </row>
    <row r="396" spans="1:8" ht="12.75">
      <c r="A396" t="s">
        <v>47</v>
      </c>
      <c r="B396" t="s">
        <v>155</v>
      </c>
      <c r="D396" t="str">
        <f t="shared" si="11"/>
        <v>Japan</v>
      </c>
      <c r="E396" t="s">
        <v>121</v>
      </c>
      <c r="F396">
        <v>0.302414</v>
      </c>
      <c r="G396">
        <v>0.336777</v>
      </c>
      <c r="H396">
        <v>0.4332</v>
      </c>
    </row>
    <row r="397" spans="1:8" ht="12.75">
      <c r="A397" t="s">
        <v>47</v>
      </c>
      <c r="B397" t="s">
        <v>138</v>
      </c>
      <c r="D397" t="str">
        <f t="shared" si="11"/>
        <v>CHN_TWN</v>
      </c>
      <c r="E397" t="s">
        <v>121</v>
      </c>
      <c r="F397">
        <v>-0.584749</v>
      </c>
      <c r="G397">
        <v>-0.834925</v>
      </c>
      <c r="H397">
        <v>-1.16277</v>
      </c>
    </row>
    <row r="398" spans="1:8" ht="12.75">
      <c r="A398" t="s">
        <v>47</v>
      </c>
      <c r="B398" t="s">
        <v>50</v>
      </c>
      <c r="D398" t="str">
        <f t="shared" si="11"/>
        <v>OthNICs</v>
      </c>
      <c r="E398" t="s">
        <v>121</v>
      </c>
      <c r="F398">
        <v>0.370287</v>
      </c>
      <c r="G398">
        <v>0.499099</v>
      </c>
      <c r="H398">
        <v>0.549779</v>
      </c>
    </row>
    <row r="399" spans="1:8" ht="12.75">
      <c r="A399" t="s">
        <v>47</v>
      </c>
      <c r="B399" t="s">
        <v>52</v>
      </c>
      <c r="D399" t="str">
        <f t="shared" si="11"/>
        <v>SEA</v>
      </c>
      <c r="E399" t="s">
        <v>121</v>
      </c>
      <c r="F399">
        <v>-0.188634</v>
      </c>
      <c r="G399">
        <v>-0.176466</v>
      </c>
      <c r="H399">
        <v>-0.126328</v>
      </c>
    </row>
    <row r="400" spans="1:8" ht="12.75">
      <c r="A400" t="s">
        <v>47</v>
      </c>
      <c r="B400" t="s">
        <v>53</v>
      </c>
      <c r="D400" t="str">
        <f t="shared" si="11"/>
        <v>SoAsia</v>
      </c>
      <c r="E400" t="s">
        <v>121</v>
      </c>
      <c r="F400">
        <v>-0.335447</v>
      </c>
      <c r="G400">
        <v>-0.291669</v>
      </c>
      <c r="H400">
        <v>-0.243517</v>
      </c>
    </row>
    <row r="401" spans="1:8" ht="12.75">
      <c r="A401" t="s">
        <v>47</v>
      </c>
      <c r="B401" t="s">
        <v>51</v>
      </c>
      <c r="D401" t="str">
        <f t="shared" si="11"/>
        <v>ROW</v>
      </c>
      <c r="E401" t="s">
        <v>121</v>
      </c>
      <c r="F401" s="1">
        <v>-0.0728257</v>
      </c>
      <c r="G401" s="1">
        <v>-0.01560159</v>
      </c>
      <c r="H401" s="1">
        <v>0.07707185</v>
      </c>
    </row>
    <row r="402" spans="1:8" ht="12.75">
      <c r="A402" t="s">
        <v>44</v>
      </c>
      <c r="B402" t="s">
        <v>1</v>
      </c>
      <c r="C402" t="str">
        <f aca="true" t="shared" si="12" ref="C402:C465">LEFT(B402,FIND(":",B402)-1)</f>
        <v>Land</v>
      </c>
      <c r="D402" t="str">
        <f>MID(B402,FIND(":",B402)+1,LEN(B402)-FIND(":",B402))</f>
        <v>NAmerica</v>
      </c>
      <c r="E402" t="s">
        <v>121</v>
      </c>
      <c r="F402">
        <v>0</v>
      </c>
      <c r="G402">
        <v>0</v>
      </c>
      <c r="H402">
        <v>0</v>
      </c>
    </row>
    <row r="403" spans="1:8" ht="12.75">
      <c r="A403" t="s">
        <v>44</v>
      </c>
      <c r="B403" t="s">
        <v>65</v>
      </c>
      <c r="C403" t="str">
        <f t="shared" si="12"/>
        <v>UnSkLab</v>
      </c>
      <c r="D403" t="str">
        <f aca="true" t="shared" si="13" ref="D403:D466">MID(B403,FIND(":",B403)+1,LEN(B403)-FIND(":",B403))</f>
        <v>NAmerica</v>
      </c>
      <c r="E403" t="s">
        <v>121</v>
      </c>
      <c r="F403">
        <v>0</v>
      </c>
      <c r="G403">
        <v>0</v>
      </c>
      <c r="H403">
        <v>0</v>
      </c>
    </row>
    <row r="404" spans="1:8" ht="12.75">
      <c r="A404" t="s">
        <v>44</v>
      </c>
      <c r="B404" t="s">
        <v>57</v>
      </c>
      <c r="C404" t="str">
        <f t="shared" si="12"/>
        <v>SkLab</v>
      </c>
      <c r="D404" t="str">
        <f t="shared" si="13"/>
        <v>NAmerica</v>
      </c>
      <c r="E404" t="s">
        <v>121</v>
      </c>
      <c r="F404">
        <v>0</v>
      </c>
      <c r="G404">
        <v>0</v>
      </c>
      <c r="H404">
        <v>0</v>
      </c>
    </row>
    <row r="405" spans="1:8" ht="12.75">
      <c r="A405" t="s">
        <v>44</v>
      </c>
      <c r="B405" t="s">
        <v>124</v>
      </c>
      <c r="C405" t="str">
        <f t="shared" si="12"/>
        <v>Capital</v>
      </c>
      <c r="D405" t="str">
        <f t="shared" si="13"/>
        <v>NAmerica</v>
      </c>
      <c r="E405" t="s">
        <v>121</v>
      </c>
      <c r="F405">
        <v>-0.102655</v>
      </c>
      <c r="G405">
        <v>-0.416722</v>
      </c>
      <c r="H405">
        <v>-0.6067</v>
      </c>
    </row>
    <row r="406" spans="1:8" ht="12.75">
      <c r="A406" t="s">
        <v>44</v>
      </c>
      <c r="B406" t="s">
        <v>18</v>
      </c>
      <c r="C406" t="str">
        <f t="shared" si="12"/>
        <v>NatRes</v>
      </c>
      <c r="D406" t="str">
        <f t="shared" si="13"/>
        <v>NAmerica</v>
      </c>
      <c r="E406" t="s">
        <v>121</v>
      </c>
      <c r="F406">
        <v>0</v>
      </c>
      <c r="G406">
        <v>0</v>
      </c>
      <c r="H406">
        <v>0</v>
      </c>
    </row>
    <row r="407" spans="1:8" ht="12.75">
      <c r="A407" t="s">
        <v>44</v>
      </c>
      <c r="B407" t="s">
        <v>149</v>
      </c>
      <c r="C407" t="str">
        <f t="shared" si="12"/>
        <v>grains</v>
      </c>
      <c r="D407" t="str">
        <f t="shared" si="13"/>
        <v>NAmerica</v>
      </c>
      <c r="E407" t="s">
        <v>121</v>
      </c>
      <c r="F407">
        <v>1.70878</v>
      </c>
      <c r="G407">
        <v>1.76981</v>
      </c>
      <c r="H407">
        <v>1.91152</v>
      </c>
    </row>
    <row r="408" spans="1:8" ht="12.75">
      <c r="A408" t="s">
        <v>44</v>
      </c>
      <c r="B408" t="s">
        <v>26</v>
      </c>
      <c r="C408" t="str">
        <f t="shared" si="12"/>
        <v>othfood</v>
      </c>
      <c r="D408" t="str">
        <f t="shared" si="13"/>
        <v>NAmerica</v>
      </c>
      <c r="E408" t="s">
        <v>121</v>
      </c>
      <c r="F408">
        <v>0.105744</v>
      </c>
      <c r="G408">
        <v>0.1566</v>
      </c>
      <c r="H408">
        <v>0.197512</v>
      </c>
    </row>
    <row r="409" spans="1:8" ht="12.75">
      <c r="A409" t="s">
        <v>44</v>
      </c>
      <c r="B409" t="s">
        <v>141</v>
      </c>
      <c r="C409" t="str">
        <f t="shared" si="12"/>
        <v>extract</v>
      </c>
      <c r="D409" t="str">
        <f t="shared" si="13"/>
        <v>NAmerica</v>
      </c>
      <c r="E409" t="s">
        <v>121</v>
      </c>
      <c r="F409">
        <v>0.149852</v>
      </c>
      <c r="G409" s="1">
        <v>0.03571109</v>
      </c>
      <c r="H409">
        <v>-0.137893</v>
      </c>
    </row>
    <row r="410" spans="1:8" ht="12.75">
      <c r="A410" t="s">
        <v>44</v>
      </c>
      <c r="B410" t="s">
        <v>84</v>
      </c>
      <c r="C410" t="str">
        <f t="shared" si="12"/>
        <v>textiles</v>
      </c>
      <c r="D410" t="str">
        <f t="shared" si="13"/>
        <v>NAmerica</v>
      </c>
      <c r="E410" t="s">
        <v>121</v>
      </c>
      <c r="F410">
        <v>-1.98356</v>
      </c>
      <c r="G410">
        <v>-2.75273</v>
      </c>
      <c r="H410">
        <v>-3.1692</v>
      </c>
    </row>
    <row r="411" spans="1:8" ht="12.75">
      <c r="A411" t="s">
        <v>44</v>
      </c>
      <c r="B411" t="s">
        <v>9</v>
      </c>
      <c r="C411" t="str">
        <f t="shared" si="12"/>
        <v>mnfcs</v>
      </c>
      <c r="D411" t="str">
        <f t="shared" si="13"/>
        <v>NAmerica</v>
      </c>
      <c r="E411" t="s">
        <v>121</v>
      </c>
      <c r="F411" s="1">
        <v>0.007056209</v>
      </c>
      <c r="G411">
        <v>-0.469362</v>
      </c>
      <c r="H411">
        <v>-1.0553</v>
      </c>
    </row>
    <row r="412" spans="1:8" ht="12.75">
      <c r="A412" t="s">
        <v>44</v>
      </c>
      <c r="B412" t="s">
        <v>76</v>
      </c>
      <c r="C412" t="str">
        <f t="shared" si="12"/>
        <v>services</v>
      </c>
      <c r="D412" t="str">
        <f t="shared" si="13"/>
        <v>NAmerica</v>
      </c>
      <c r="E412" t="s">
        <v>121</v>
      </c>
      <c r="F412" s="1">
        <v>-0.07489952</v>
      </c>
      <c r="G412">
        <v>-0.151851</v>
      </c>
      <c r="H412">
        <v>-0.132308</v>
      </c>
    </row>
    <row r="413" spans="1:8" ht="12.75">
      <c r="A413" t="s">
        <v>44</v>
      </c>
      <c r="B413" t="s">
        <v>132</v>
      </c>
      <c r="C413" t="str">
        <f t="shared" si="12"/>
        <v>CGDS</v>
      </c>
      <c r="D413" t="str">
        <f t="shared" si="13"/>
        <v>NAmerica</v>
      </c>
      <c r="E413" t="s">
        <v>121</v>
      </c>
      <c r="F413">
        <v>-0.792</v>
      </c>
      <c r="G413">
        <v>-1.27151</v>
      </c>
      <c r="H413">
        <v>-0.907627</v>
      </c>
    </row>
    <row r="414" spans="1:8" ht="12.75">
      <c r="A414" t="s">
        <v>44</v>
      </c>
      <c r="B414" t="s">
        <v>6</v>
      </c>
      <c r="C414" t="str">
        <f t="shared" si="12"/>
        <v>Land</v>
      </c>
      <c r="D414" t="str">
        <f t="shared" si="13"/>
        <v>WEurope</v>
      </c>
      <c r="E414" t="s">
        <v>121</v>
      </c>
      <c r="F414">
        <v>0</v>
      </c>
      <c r="G414">
        <v>0</v>
      </c>
      <c r="H414">
        <v>0</v>
      </c>
    </row>
    <row r="415" spans="1:8" ht="12.75">
      <c r="A415" t="s">
        <v>44</v>
      </c>
      <c r="B415" t="s">
        <v>70</v>
      </c>
      <c r="C415" t="str">
        <f t="shared" si="12"/>
        <v>UnSkLab</v>
      </c>
      <c r="D415" t="str">
        <f t="shared" si="13"/>
        <v>WEurope</v>
      </c>
      <c r="E415" t="s">
        <v>121</v>
      </c>
      <c r="F415">
        <v>0</v>
      </c>
      <c r="G415">
        <v>0</v>
      </c>
      <c r="H415">
        <v>0</v>
      </c>
    </row>
    <row r="416" spans="1:8" ht="12.75">
      <c r="A416" t="s">
        <v>44</v>
      </c>
      <c r="B416" t="s">
        <v>62</v>
      </c>
      <c r="C416" t="str">
        <f t="shared" si="12"/>
        <v>SkLab</v>
      </c>
      <c r="D416" t="str">
        <f t="shared" si="13"/>
        <v>WEurope</v>
      </c>
      <c r="E416" t="s">
        <v>121</v>
      </c>
      <c r="F416">
        <v>0</v>
      </c>
      <c r="G416">
        <v>0</v>
      </c>
      <c r="H416">
        <v>0</v>
      </c>
    </row>
    <row r="417" spans="1:8" ht="12.75">
      <c r="A417" t="s">
        <v>44</v>
      </c>
      <c r="B417" t="s">
        <v>129</v>
      </c>
      <c r="C417" t="str">
        <f t="shared" si="12"/>
        <v>Capital</v>
      </c>
      <c r="D417" t="str">
        <f t="shared" si="13"/>
        <v>WEurope</v>
      </c>
      <c r="E417" t="s">
        <v>121</v>
      </c>
      <c r="F417" s="1">
        <v>-0.08383883</v>
      </c>
      <c r="G417">
        <v>-0.332536</v>
      </c>
      <c r="H417">
        <v>-0.453035</v>
      </c>
    </row>
    <row r="418" spans="1:8" ht="12.75">
      <c r="A418" t="s">
        <v>44</v>
      </c>
      <c r="B418" t="s">
        <v>23</v>
      </c>
      <c r="C418" t="str">
        <f t="shared" si="12"/>
        <v>NatRes</v>
      </c>
      <c r="D418" t="str">
        <f t="shared" si="13"/>
        <v>WEurope</v>
      </c>
      <c r="E418" t="s">
        <v>121</v>
      </c>
      <c r="F418">
        <v>0</v>
      </c>
      <c r="G418">
        <v>0</v>
      </c>
      <c r="H418">
        <v>0</v>
      </c>
    </row>
    <row r="419" spans="1:8" ht="12.75">
      <c r="A419" t="s">
        <v>44</v>
      </c>
      <c r="B419" t="s">
        <v>154</v>
      </c>
      <c r="C419" t="str">
        <f t="shared" si="12"/>
        <v>grains</v>
      </c>
      <c r="D419" t="str">
        <f t="shared" si="13"/>
        <v>WEurope</v>
      </c>
      <c r="E419" t="s">
        <v>121</v>
      </c>
      <c r="F419">
        <v>-0.518562</v>
      </c>
      <c r="G419">
        <v>-0.608855</v>
      </c>
      <c r="H419">
        <v>-0.714394</v>
      </c>
    </row>
    <row r="420" spans="1:8" ht="12.75">
      <c r="A420" t="s">
        <v>44</v>
      </c>
      <c r="B420" t="s">
        <v>73</v>
      </c>
      <c r="C420" t="str">
        <f t="shared" si="12"/>
        <v>othfood</v>
      </c>
      <c r="D420" t="str">
        <f t="shared" si="13"/>
        <v>WEurope</v>
      </c>
      <c r="E420" t="s">
        <v>121</v>
      </c>
      <c r="F420" s="1">
        <v>0.04888942</v>
      </c>
      <c r="G420" s="1">
        <v>0.09914308</v>
      </c>
      <c r="H420">
        <v>0.177229</v>
      </c>
    </row>
    <row r="421" spans="1:8" ht="12.75">
      <c r="A421" t="s">
        <v>44</v>
      </c>
      <c r="B421" t="s">
        <v>146</v>
      </c>
      <c r="C421" t="str">
        <f t="shared" si="12"/>
        <v>extract</v>
      </c>
      <c r="D421" t="str">
        <f t="shared" si="13"/>
        <v>WEurope</v>
      </c>
      <c r="E421" t="s">
        <v>121</v>
      </c>
      <c r="F421" s="1">
        <v>0.002463416</v>
      </c>
      <c r="G421">
        <v>-0.11084</v>
      </c>
      <c r="H421">
        <v>-0.188976</v>
      </c>
    </row>
    <row r="422" spans="1:8" ht="12.75">
      <c r="A422" t="s">
        <v>44</v>
      </c>
      <c r="B422" t="s">
        <v>89</v>
      </c>
      <c r="C422" t="str">
        <f t="shared" si="12"/>
        <v>textiles</v>
      </c>
      <c r="D422" t="str">
        <f t="shared" si="13"/>
        <v>WEurope</v>
      </c>
      <c r="E422" t="s">
        <v>121</v>
      </c>
      <c r="F422">
        <v>-3.44277</v>
      </c>
      <c r="G422">
        <v>-3.61967</v>
      </c>
      <c r="H422">
        <v>-4.00233</v>
      </c>
    </row>
    <row r="423" spans="1:8" ht="12.75">
      <c r="A423" t="s">
        <v>44</v>
      </c>
      <c r="B423" t="s">
        <v>14</v>
      </c>
      <c r="C423" t="str">
        <f t="shared" si="12"/>
        <v>mnfcs</v>
      </c>
      <c r="D423" t="str">
        <f t="shared" si="13"/>
        <v>WEurope</v>
      </c>
      <c r="E423" t="s">
        <v>121</v>
      </c>
      <c r="F423">
        <v>0.558412</v>
      </c>
      <c r="G423">
        <v>0.230044</v>
      </c>
      <c r="H423">
        <v>-0.208328</v>
      </c>
    </row>
    <row r="424" spans="1:8" ht="12.75">
      <c r="A424" t="s">
        <v>44</v>
      </c>
      <c r="B424" t="s">
        <v>81</v>
      </c>
      <c r="C424" t="str">
        <f t="shared" si="12"/>
        <v>services</v>
      </c>
      <c r="D424" t="str">
        <f t="shared" si="13"/>
        <v>WEurope</v>
      </c>
      <c r="E424" t="s">
        <v>121</v>
      </c>
      <c r="F424" s="1">
        <v>-0.03914617</v>
      </c>
      <c r="G424" s="1">
        <v>-0.08437192</v>
      </c>
      <c r="H424" s="1">
        <v>-0.06948826</v>
      </c>
    </row>
    <row r="425" spans="1:8" ht="12.75">
      <c r="A425" t="s">
        <v>44</v>
      </c>
      <c r="B425" t="s">
        <v>137</v>
      </c>
      <c r="C425" t="str">
        <f t="shared" si="12"/>
        <v>CGDS</v>
      </c>
      <c r="D425" t="str">
        <f t="shared" si="13"/>
        <v>WEurope</v>
      </c>
      <c r="E425" t="s">
        <v>121</v>
      </c>
      <c r="F425">
        <v>-0.890588</v>
      </c>
      <c r="G425">
        <v>-0.954835</v>
      </c>
      <c r="H425">
        <v>-0.565922</v>
      </c>
    </row>
    <row r="426" spans="1:8" ht="12.75">
      <c r="A426" t="s">
        <v>44</v>
      </c>
      <c r="B426" t="s">
        <v>0</v>
      </c>
      <c r="C426" t="str">
        <f t="shared" si="12"/>
        <v>Land</v>
      </c>
      <c r="D426" t="str">
        <f t="shared" si="13"/>
        <v>Japan</v>
      </c>
      <c r="E426" t="s">
        <v>121</v>
      </c>
      <c r="F426">
        <v>0</v>
      </c>
      <c r="G426">
        <v>0</v>
      </c>
      <c r="H426">
        <v>0</v>
      </c>
    </row>
    <row r="427" spans="1:8" ht="12.75">
      <c r="A427" t="s">
        <v>44</v>
      </c>
      <c r="B427" t="s">
        <v>64</v>
      </c>
      <c r="C427" t="str">
        <f t="shared" si="12"/>
        <v>UnSkLab</v>
      </c>
      <c r="D427" t="str">
        <f t="shared" si="13"/>
        <v>Japan</v>
      </c>
      <c r="E427" t="s">
        <v>121</v>
      </c>
      <c r="F427">
        <v>0</v>
      </c>
      <c r="G427">
        <v>0</v>
      </c>
      <c r="H427">
        <v>0</v>
      </c>
    </row>
    <row r="428" spans="1:8" ht="12.75">
      <c r="A428" t="s">
        <v>44</v>
      </c>
      <c r="B428" t="s">
        <v>56</v>
      </c>
      <c r="C428" t="str">
        <f t="shared" si="12"/>
        <v>SkLab</v>
      </c>
      <c r="D428" t="str">
        <f t="shared" si="13"/>
        <v>Japan</v>
      </c>
      <c r="E428" t="s">
        <v>121</v>
      </c>
      <c r="F428">
        <v>0</v>
      </c>
      <c r="G428">
        <v>0</v>
      </c>
      <c r="H428">
        <v>0</v>
      </c>
    </row>
    <row r="429" spans="1:8" ht="12.75">
      <c r="A429" t="s">
        <v>44</v>
      </c>
      <c r="B429" t="s">
        <v>123</v>
      </c>
      <c r="C429" t="str">
        <f t="shared" si="12"/>
        <v>Capital</v>
      </c>
      <c r="D429" t="str">
        <f t="shared" si="13"/>
        <v>Japan</v>
      </c>
      <c r="E429" t="s">
        <v>121</v>
      </c>
      <c r="F429" s="1">
        <v>-0.07178708</v>
      </c>
      <c r="G429">
        <v>-0.318052</v>
      </c>
      <c r="H429">
        <v>-0.500261</v>
      </c>
    </row>
    <row r="430" spans="1:8" ht="12.75">
      <c r="A430" t="s">
        <v>44</v>
      </c>
      <c r="B430" t="s">
        <v>17</v>
      </c>
      <c r="C430" t="str">
        <f t="shared" si="12"/>
        <v>NatRes</v>
      </c>
      <c r="D430" t="str">
        <f t="shared" si="13"/>
        <v>Japan</v>
      </c>
      <c r="E430" t="s">
        <v>121</v>
      </c>
      <c r="F430">
        <v>0</v>
      </c>
      <c r="G430">
        <v>0</v>
      </c>
      <c r="H430">
        <v>0</v>
      </c>
    </row>
    <row r="431" spans="1:8" ht="12.75">
      <c r="A431" t="s">
        <v>44</v>
      </c>
      <c r="B431" t="s">
        <v>148</v>
      </c>
      <c r="C431" t="str">
        <f t="shared" si="12"/>
        <v>grains</v>
      </c>
      <c r="D431" t="str">
        <f t="shared" si="13"/>
        <v>Japan</v>
      </c>
      <c r="E431" t="s">
        <v>121</v>
      </c>
      <c r="F431">
        <v>0.147562</v>
      </c>
      <c r="G431">
        <v>0.384448</v>
      </c>
      <c r="H431">
        <v>0.454514</v>
      </c>
    </row>
    <row r="432" spans="1:8" ht="12.75">
      <c r="A432" t="s">
        <v>44</v>
      </c>
      <c r="B432" t="s">
        <v>25</v>
      </c>
      <c r="C432" t="str">
        <f t="shared" si="12"/>
        <v>othfood</v>
      </c>
      <c r="D432" t="str">
        <f t="shared" si="13"/>
        <v>Japan</v>
      </c>
      <c r="E432" t="s">
        <v>121</v>
      </c>
      <c r="F432">
        <v>0.16949</v>
      </c>
      <c r="G432">
        <v>0.155131</v>
      </c>
      <c r="H432">
        <v>0.12641</v>
      </c>
    </row>
    <row r="433" spans="1:8" ht="12.75">
      <c r="A433" t="s">
        <v>44</v>
      </c>
      <c r="B433" t="s">
        <v>140</v>
      </c>
      <c r="C433" t="str">
        <f t="shared" si="12"/>
        <v>extract</v>
      </c>
      <c r="D433" t="str">
        <f t="shared" si="13"/>
        <v>Japan</v>
      </c>
      <c r="E433" t="s">
        <v>121</v>
      </c>
      <c r="F433" s="1">
        <v>0.03828472</v>
      </c>
      <c r="G433" s="1">
        <v>-0.07251137</v>
      </c>
      <c r="H433">
        <v>-0.231671</v>
      </c>
    </row>
    <row r="434" spans="1:8" ht="12.75">
      <c r="A434" t="s">
        <v>44</v>
      </c>
      <c r="B434" t="s">
        <v>83</v>
      </c>
      <c r="C434" t="str">
        <f t="shared" si="12"/>
        <v>textiles</v>
      </c>
      <c r="D434" t="str">
        <f t="shared" si="13"/>
        <v>Japan</v>
      </c>
      <c r="E434" t="s">
        <v>121</v>
      </c>
      <c r="F434">
        <v>0.691237</v>
      </c>
      <c r="G434">
        <v>-0.419342</v>
      </c>
      <c r="H434">
        <v>-1.25447</v>
      </c>
    </row>
    <row r="435" spans="1:8" ht="12.75">
      <c r="A435" t="s">
        <v>44</v>
      </c>
      <c r="B435" t="s">
        <v>8</v>
      </c>
      <c r="C435" t="str">
        <f t="shared" si="12"/>
        <v>mnfcs</v>
      </c>
      <c r="D435" t="str">
        <f t="shared" si="13"/>
        <v>Japan</v>
      </c>
      <c r="E435" t="s">
        <v>121</v>
      </c>
      <c r="F435">
        <v>0.110847</v>
      </c>
      <c r="G435">
        <v>-0.175661</v>
      </c>
      <c r="H435">
        <v>-0.642348</v>
      </c>
    </row>
    <row r="436" spans="1:8" ht="12.75">
      <c r="A436" t="s">
        <v>44</v>
      </c>
      <c r="B436" t="s">
        <v>75</v>
      </c>
      <c r="C436" t="str">
        <f t="shared" si="12"/>
        <v>services</v>
      </c>
      <c r="D436" t="str">
        <f t="shared" si="13"/>
        <v>Japan</v>
      </c>
      <c r="E436" t="s">
        <v>121</v>
      </c>
      <c r="F436" s="1">
        <v>-0.09799084</v>
      </c>
      <c r="G436">
        <v>-0.147025</v>
      </c>
      <c r="H436">
        <v>-0.151111</v>
      </c>
    </row>
    <row r="437" spans="1:8" ht="12.75">
      <c r="A437" t="s">
        <v>44</v>
      </c>
      <c r="B437" t="s">
        <v>131</v>
      </c>
      <c r="C437" t="str">
        <f t="shared" si="12"/>
        <v>CGDS</v>
      </c>
      <c r="D437" t="str">
        <f t="shared" si="13"/>
        <v>Japan</v>
      </c>
      <c r="E437" t="s">
        <v>121</v>
      </c>
      <c r="F437">
        <v>-1.54956</v>
      </c>
      <c r="G437">
        <v>-1.25309</v>
      </c>
      <c r="H437">
        <v>-0.849636</v>
      </c>
    </row>
    <row r="438" spans="1:8" ht="12.75">
      <c r="A438" t="s">
        <v>44</v>
      </c>
      <c r="B438" t="s">
        <v>156</v>
      </c>
      <c r="C438" t="str">
        <f t="shared" si="12"/>
        <v>Land</v>
      </c>
      <c r="D438" t="str">
        <f t="shared" si="13"/>
        <v>CHN_TWN</v>
      </c>
      <c r="E438" t="s">
        <v>121</v>
      </c>
      <c r="F438">
        <v>0</v>
      </c>
      <c r="G438">
        <v>0</v>
      </c>
      <c r="H438">
        <v>0</v>
      </c>
    </row>
    <row r="439" spans="1:8" ht="12.75">
      <c r="A439" t="s">
        <v>44</v>
      </c>
      <c r="B439" t="s">
        <v>63</v>
      </c>
      <c r="C439" t="str">
        <f t="shared" si="12"/>
        <v>UnSkLab</v>
      </c>
      <c r="D439" t="str">
        <f t="shared" si="13"/>
        <v>CHN_TWN</v>
      </c>
      <c r="E439" t="s">
        <v>121</v>
      </c>
      <c r="F439">
        <v>0</v>
      </c>
      <c r="G439" s="1">
        <v>9.556032E-06</v>
      </c>
      <c r="H439" s="1">
        <v>9.556032E-06</v>
      </c>
    </row>
    <row r="440" spans="1:8" ht="12.75">
      <c r="A440" t="s">
        <v>44</v>
      </c>
      <c r="B440" t="s">
        <v>55</v>
      </c>
      <c r="C440" t="str">
        <f t="shared" si="12"/>
        <v>SkLab</v>
      </c>
      <c r="D440" t="str">
        <f t="shared" si="13"/>
        <v>CHN_TWN</v>
      </c>
      <c r="E440" t="s">
        <v>121</v>
      </c>
      <c r="F440">
        <v>0</v>
      </c>
      <c r="G440" s="1">
        <v>-8.961155E-05</v>
      </c>
      <c r="H440" s="1">
        <v>-8.961155E-05</v>
      </c>
    </row>
    <row r="441" spans="1:8" ht="12.75">
      <c r="A441" t="s">
        <v>44</v>
      </c>
      <c r="B441" t="s">
        <v>122</v>
      </c>
      <c r="C441" t="str">
        <f t="shared" si="12"/>
        <v>Capital</v>
      </c>
      <c r="D441" t="str">
        <f t="shared" si="13"/>
        <v>CHN_TWN</v>
      </c>
      <c r="E441" t="s">
        <v>121</v>
      </c>
      <c r="F441">
        <v>2.11283</v>
      </c>
      <c r="G441">
        <v>6.339</v>
      </c>
      <c r="H441">
        <v>8.28086</v>
      </c>
    </row>
    <row r="442" spans="1:8" ht="12.75">
      <c r="A442" t="s">
        <v>44</v>
      </c>
      <c r="B442" t="s">
        <v>16</v>
      </c>
      <c r="C442" t="str">
        <f t="shared" si="12"/>
        <v>NatRes</v>
      </c>
      <c r="D442" t="str">
        <f t="shared" si="13"/>
        <v>CHN_TWN</v>
      </c>
      <c r="E442" t="s">
        <v>121</v>
      </c>
      <c r="F442">
        <v>0</v>
      </c>
      <c r="G442">
        <v>0</v>
      </c>
      <c r="H442">
        <v>0</v>
      </c>
    </row>
    <row r="443" spans="1:8" ht="12.75">
      <c r="A443" t="s">
        <v>44</v>
      </c>
      <c r="B443" t="s">
        <v>147</v>
      </c>
      <c r="C443" t="str">
        <f t="shared" si="12"/>
        <v>grains</v>
      </c>
      <c r="D443" t="str">
        <f t="shared" si="13"/>
        <v>CHN_TWN</v>
      </c>
      <c r="E443" t="s">
        <v>121</v>
      </c>
      <c r="F443">
        <v>-2.30957</v>
      </c>
      <c r="G443">
        <v>-1.8322</v>
      </c>
      <c r="H443">
        <v>-1.50635</v>
      </c>
    </row>
    <row r="444" spans="1:8" ht="12.75">
      <c r="A444" t="s">
        <v>44</v>
      </c>
      <c r="B444" t="s">
        <v>24</v>
      </c>
      <c r="C444" t="str">
        <f t="shared" si="12"/>
        <v>othfood</v>
      </c>
      <c r="D444" t="str">
        <f t="shared" si="13"/>
        <v>CHN_TWN</v>
      </c>
      <c r="E444" t="s">
        <v>121</v>
      </c>
      <c r="F444">
        <v>0.13406</v>
      </c>
      <c r="G444">
        <v>0.752204</v>
      </c>
      <c r="H444">
        <v>1.07818</v>
      </c>
    </row>
    <row r="445" spans="1:8" ht="12.75">
      <c r="A445" t="s">
        <v>44</v>
      </c>
      <c r="B445" t="s">
        <v>139</v>
      </c>
      <c r="C445" t="str">
        <f t="shared" si="12"/>
        <v>extract</v>
      </c>
      <c r="D445" t="str">
        <f t="shared" si="13"/>
        <v>CHN_TWN</v>
      </c>
      <c r="E445" t="s">
        <v>121</v>
      </c>
      <c r="F445">
        <v>-0.670608</v>
      </c>
      <c r="G445">
        <v>1.86788</v>
      </c>
      <c r="H445">
        <v>3.69307</v>
      </c>
    </row>
    <row r="446" spans="1:8" ht="12.75">
      <c r="A446" t="s">
        <v>44</v>
      </c>
      <c r="B446" t="s">
        <v>82</v>
      </c>
      <c r="C446" t="str">
        <f t="shared" si="12"/>
        <v>textiles</v>
      </c>
      <c r="D446" t="str">
        <f t="shared" si="13"/>
        <v>CHN_TWN</v>
      </c>
      <c r="E446" t="s">
        <v>121</v>
      </c>
      <c r="F446">
        <v>7.54065</v>
      </c>
      <c r="G446">
        <v>9.44755</v>
      </c>
      <c r="H446">
        <v>10.9106</v>
      </c>
    </row>
    <row r="447" spans="1:8" ht="12.75">
      <c r="A447" t="s">
        <v>44</v>
      </c>
      <c r="B447" t="s">
        <v>7</v>
      </c>
      <c r="C447" t="str">
        <f t="shared" si="12"/>
        <v>mnfcs</v>
      </c>
      <c r="D447" t="str">
        <f t="shared" si="13"/>
        <v>CHN_TWN</v>
      </c>
      <c r="E447" t="s">
        <v>121</v>
      </c>
      <c r="F447">
        <v>-2.44998</v>
      </c>
      <c r="G447">
        <v>1.8153</v>
      </c>
      <c r="H447">
        <v>4.97055</v>
      </c>
    </row>
    <row r="448" spans="1:8" ht="12.75">
      <c r="A448" t="s">
        <v>44</v>
      </c>
      <c r="B448" t="s">
        <v>74</v>
      </c>
      <c r="C448" t="str">
        <f t="shared" si="12"/>
        <v>services</v>
      </c>
      <c r="D448" t="str">
        <f t="shared" si="13"/>
        <v>CHN_TWN</v>
      </c>
      <c r="E448" t="s">
        <v>121</v>
      </c>
      <c r="F448">
        <v>2.5659</v>
      </c>
      <c r="G448">
        <v>4.56438</v>
      </c>
      <c r="H448">
        <v>4.71604</v>
      </c>
    </row>
    <row r="449" spans="1:8" ht="12.75">
      <c r="A449" t="s">
        <v>44</v>
      </c>
      <c r="B449" t="s">
        <v>130</v>
      </c>
      <c r="C449" t="str">
        <f t="shared" si="12"/>
        <v>CGDS</v>
      </c>
      <c r="D449" t="str">
        <f t="shared" si="13"/>
        <v>CHN_TWN</v>
      </c>
      <c r="E449" t="s">
        <v>121</v>
      </c>
      <c r="F449">
        <v>8.27241</v>
      </c>
      <c r="G449">
        <v>11.8242</v>
      </c>
      <c r="H449">
        <v>9.8066</v>
      </c>
    </row>
    <row r="450" spans="1:8" ht="12.75">
      <c r="A450" t="s">
        <v>44</v>
      </c>
      <c r="B450" t="s">
        <v>2</v>
      </c>
      <c r="C450" t="str">
        <f t="shared" si="12"/>
        <v>Land</v>
      </c>
      <c r="D450" t="str">
        <f t="shared" si="13"/>
        <v>OthNICs</v>
      </c>
      <c r="E450" t="s">
        <v>121</v>
      </c>
      <c r="F450">
        <v>0</v>
      </c>
      <c r="G450">
        <v>0</v>
      </c>
      <c r="H450">
        <v>0</v>
      </c>
    </row>
    <row r="451" spans="1:8" ht="12.75">
      <c r="A451" t="s">
        <v>44</v>
      </c>
      <c r="B451" t="s">
        <v>66</v>
      </c>
      <c r="C451" t="str">
        <f t="shared" si="12"/>
        <v>UnSkLab</v>
      </c>
      <c r="D451" t="str">
        <f t="shared" si="13"/>
        <v>OthNICs</v>
      </c>
      <c r="E451" t="s">
        <v>121</v>
      </c>
      <c r="F451">
        <v>0</v>
      </c>
      <c r="G451">
        <v>0</v>
      </c>
      <c r="H451">
        <v>0</v>
      </c>
    </row>
    <row r="452" spans="1:8" ht="12.75">
      <c r="A452" t="s">
        <v>44</v>
      </c>
      <c r="B452" t="s">
        <v>58</v>
      </c>
      <c r="C452" t="str">
        <f t="shared" si="12"/>
        <v>SkLab</v>
      </c>
      <c r="D452" t="str">
        <f t="shared" si="13"/>
        <v>OthNICs</v>
      </c>
      <c r="E452" t="s">
        <v>121</v>
      </c>
      <c r="F452">
        <v>0</v>
      </c>
      <c r="G452">
        <v>0</v>
      </c>
      <c r="H452">
        <v>0</v>
      </c>
    </row>
    <row r="453" spans="1:8" ht="12.75">
      <c r="A453" t="s">
        <v>44</v>
      </c>
      <c r="B453" t="s">
        <v>125</v>
      </c>
      <c r="C453" t="str">
        <f t="shared" si="12"/>
        <v>Capital</v>
      </c>
      <c r="D453" t="str">
        <f t="shared" si="13"/>
        <v>OthNICs</v>
      </c>
      <c r="E453" t="s">
        <v>121</v>
      </c>
      <c r="F453" s="1">
        <v>0.06951193</v>
      </c>
      <c r="G453">
        <v>0.209301</v>
      </c>
      <c r="H453">
        <v>0.336279</v>
      </c>
    </row>
    <row r="454" spans="1:8" ht="12.75">
      <c r="A454" t="s">
        <v>44</v>
      </c>
      <c r="B454" t="s">
        <v>19</v>
      </c>
      <c r="C454" t="str">
        <f t="shared" si="12"/>
        <v>NatRes</v>
      </c>
      <c r="D454" t="str">
        <f t="shared" si="13"/>
        <v>OthNICs</v>
      </c>
      <c r="E454" t="s">
        <v>121</v>
      </c>
      <c r="F454">
        <v>0</v>
      </c>
      <c r="G454">
        <v>0</v>
      </c>
      <c r="H454">
        <v>0</v>
      </c>
    </row>
    <row r="455" spans="1:8" ht="12.75">
      <c r="A455" t="s">
        <v>44</v>
      </c>
      <c r="B455" t="s">
        <v>150</v>
      </c>
      <c r="C455" t="str">
        <f t="shared" si="12"/>
        <v>grains</v>
      </c>
      <c r="D455" t="str">
        <f t="shared" si="13"/>
        <v>OthNICs</v>
      </c>
      <c r="E455" t="s">
        <v>121</v>
      </c>
      <c r="F455" s="1">
        <v>-0.08993562</v>
      </c>
      <c r="G455">
        <v>-0.128366</v>
      </c>
      <c r="H455">
        <v>-0.134217</v>
      </c>
    </row>
    <row r="456" spans="1:8" ht="12.75">
      <c r="A456" t="s">
        <v>44</v>
      </c>
      <c r="B456" t="s">
        <v>27</v>
      </c>
      <c r="C456" t="str">
        <f t="shared" si="12"/>
        <v>othfood</v>
      </c>
      <c r="D456" t="str">
        <f t="shared" si="13"/>
        <v>OthNICs</v>
      </c>
      <c r="E456" t="s">
        <v>121</v>
      </c>
      <c r="F456">
        <v>-0.125855</v>
      </c>
      <c r="G456" s="1">
        <v>-0.09134641</v>
      </c>
      <c r="H456" s="1">
        <v>9.006399E-05</v>
      </c>
    </row>
    <row r="457" spans="1:8" ht="12.75">
      <c r="A457" t="s">
        <v>44</v>
      </c>
      <c r="B457" t="s">
        <v>142</v>
      </c>
      <c r="C457" t="str">
        <f t="shared" si="12"/>
        <v>extract</v>
      </c>
      <c r="D457" t="str">
        <f t="shared" si="13"/>
        <v>OthNICs</v>
      </c>
      <c r="E457" t="s">
        <v>121</v>
      </c>
      <c r="F457">
        <v>0.221893</v>
      </c>
      <c r="G457">
        <v>0.301903</v>
      </c>
      <c r="H457">
        <v>0.433963</v>
      </c>
    </row>
    <row r="458" spans="1:8" ht="12.75">
      <c r="A458" t="s">
        <v>44</v>
      </c>
      <c r="B458" t="s">
        <v>85</v>
      </c>
      <c r="C458" t="str">
        <f t="shared" si="12"/>
        <v>textiles</v>
      </c>
      <c r="D458" t="str">
        <f t="shared" si="13"/>
        <v>OthNICs</v>
      </c>
      <c r="E458" t="s">
        <v>121</v>
      </c>
      <c r="F458">
        <v>1.10725</v>
      </c>
      <c r="G458">
        <v>1.21623</v>
      </c>
      <c r="H458">
        <v>1.01895</v>
      </c>
    </row>
    <row r="459" spans="1:8" ht="12.75">
      <c r="A459" t="s">
        <v>44</v>
      </c>
      <c r="B459" t="s">
        <v>10</v>
      </c>
      <c r="C459" t="str">
        <f t="shared" si="12"/>
        <v>mnfcs</v>
      </c>
      <c r="D459" t="str">
        <f t="shared" si="13"/>
        <v>OthNICs</v>
      </c>
      <c r="E459" t="s">
        <v>121</v>
      </c>
      <c r="F459">
        <v>0.569818</v>
      </c>
      <c r="G459">
        <v>0.794676</v>
      </c>
      <c r="H459">
        <v>0.742384</v>
      </c>
    </row>
    <row r="460" spans="1:8" ht="12.75">
      <c r="A460" t="s">
        <v>44</v>
      </c>
      <c r="B460" t="s">
        <v>77</v>
      </c>
      <c r="C460" t="str">
        <f t="shared" si="12"/>
        <v>services</v>
      </c>
      <c r="D460" t="str">
        <f t="shared" si="13"/>
        <v>OthNICs</v>
      </c>
      <c r="E460" t="s">
        <v>121</v>
      </c>
      <c r="F460">
        <v>-0.128332</v>
      </c>
      <c r="G460" s="1">
        <v>-0.09406307</v>
      </c>
      <c r="H460" s="1">
        <v>-0.01728814</v>
      </c>
    </row>
    <row r="461" spans="1:8" ht="12.75">
      <c r="A461" t="s">
        <v>44</v>
      </c>
      <c r="B461" t="s">
        <v>133</v>
      </c>
      <c r="C461" t="str">
        <f t="shared" si="12"/>
        <v>CGDS</v>
      </c>
      <c r="D461" t="str">
        <f t="shared" si="13"/>
        <v>OthNICs</v>
      </c>
      <c r="E461" t="s">
        <v>121</v>
      </c>
      <c r="F461">
        <v>0.318282</v>
      </c>
      <c r="G461">
        <v>0.484631</v>
      </c>
      <c r="H461">
        <v>0.563833</v>
      </c>
    </row>
    <row r="462" spans="1:8" ht="12.75">
      <c r="A462" t="s">
        <v>44</v>
      </c>
      <c r="B462" t="s">
        <v>4</v>
      </c>
      <c r="C462" t="str">
        <f t="shared" si="12"/>
        <v>Land</v>
      </c>
      <c r="D462" t="str">
        <f t="shared" si="13"/>
        <v>SEA</v>
      </c>
      <c r="E462" t="s">
        <v>121</v>
      </c>
      <c r="F462">
        <v>0</v>
      </c>
      <c r="G462">
        <v>0</v>
      </c>
      <c r="H462">
        <v>0</v>
      </c>
    </row>
    <row r="463" spans="1:8" ht="12.75">
      <c r="A463" t="s">
        <v>44</v>
      </c>
      <c r="B463" t="s">
        <v>68</v>
      </c>
      <c r="C463" t="str">
        <f t="shared" si="12"/>
        <v>UnSkLab</v>
      </c>
      <c r="D463" t="str">
        <f t="shared" si="13"/>
        <v>SEA</v>
      </c>
      <c r="E463" t="s">
        <v>121</v>
      </c>
      <c r="F463">
        <v>0</v>
      </c>
      <c r="G463">
        <v>0</v>
      </c>
      <c r="H463">
        <v>0</v>
      </c>
    </row>
    <row r="464" spans="1:8" ht="12.75">
      <c r="A464" t="s">
        <v>44</v>
      </c>
      <c r="B464" t="s">
        <v>60</v>
      </c>
      <c r="C464" t="str">
        <f t="shared" si="12"/>
        <v>SkLab</v>
      </c>
      <c r="D464" t="str">
        <f t="shared" si="13"/>
        <v>SEA</v>
      </c>
      <c r="E464" t="s">
        <v>121</v>
      </c>
      <c r="F464">
        <v>0</v>
      </c>
      <c r="G464">
        <v>0</v>
      </c>
      <c r="H464">
        <v>0</v>
      </c>
    </row>
    <row r="465" spans="1:8" ht="12.75">
      <c r="A465" t="s">
        <v>44</v>
      </c>
      <c r="B465" t="s">
        <v>127</v>
      </c>
      <c r="C465" t="str">
        <f t="shared" si="12"/>
        <v>Capital</v>
      </c>
      <c r="D465" t="str">
        <f t="shared" si="13"/>
        <v>SEA</v>
      </c>
      <c r="E465" t="s">
        <v>121</v>
      </c>
      <c r="F465">
        <v>-0.193181</v>
      </c>
      <c r="G465">
        <v>-0.858861</v>
      </c>
      <c r="H465">
        <v>-1.48811</v>
      </c>
    </row>
    <row r="466" spans="1:8" ht="12.75">
      <c r="A466" t="s">
        <v>44</v>
      </c>
      <c r="B466" t="s">
        <v>21</v>
      </c>
      <c r="C466" t="str">
        <f aca="true" t="shared" si="14" ref="C466:C529">LEFT(B466,FIND(":",B466)-1)</f>
        <v>NatRes</v>
      </c>
      <c r="D466" t="str">
        <f t="shared" si="13"/>
        <v>SEA</v>
      </c>
      <c r="E466" t="s">
        <v>121</v>
      </c>
      <c r="F466">
        <v>0</v>
      </c>
      <c r="G466">
        <v>0</v>
      </c>
      <c r="H466">
        <v>0</v>
      </c>
    </row>
    <row r="467" spans="1:8" ht="12.75">
      <c r="A467" t="s">
        <v>44</v>
      </c>
      <c r="B467" t="s">
        <v>152</v>
      </c>
      <c r="C467" t="str">
        <f t="shared" si="14"/>
        <v>grains</v>
      </c>
      <c r="D467" t="str">
        <f aca="true" t="shared" si="15" ref="D467:D530">MID(B467,FIND(":",B467)+1,LEN(B467)-FIND(":",B467))</f>
        <v>SEA</v>
      </c>
      <c r="E467" t="s">
        <v>121</v>
      </c>
      <c r="F467">
        <v>0.207733</v>
      </c>
      <c r="G467">
        <v>0.338149</v>
      </c>
      <c r="H467">
        <v>0.429902</v>
      </c>
    </row>
    <row r="468" spans="1:8" ht="12.75">
      <c r="A468" t="s">
        <v>44</v>
      </c>
      <c r="B468" t="s">
        <v>71</v>
      </c>
      <c r="C468" t="str">
        <f t="shared" si="14"/>
        <v>othfood</v>
      </c>
      <c r="D468" t="str">
        <f t="shared" si="15"/>
        <v>SEA</v>
      </c>
      <c r="E468" t="s">
        <v>121</v>
      </c>
      <c r="F468" s="1">
        <v>-0.0278406</v>
      </c>
      <c r="G468">
        <v>-0.128995</v>
      </c>
      <c r="H468">
        <v>-0.187293</v>
      </c>
    </row>
    <row r="469" spans="1:8" ht="12.75">
      <c r="A469" t="s">
        <v>44</v>
      </c>
      <c r="B469" t="s">
        <v>144</v>
      </c>
      <c r="C469" t="str">
        <f t="shared" si="14"/>
        <v>extract</v>
      </c>
      <c r="D469" t="str">
        <f t="shared" si="15"/>
        <v>SEA</v>
      </c>
      <c r="E469" t="s">
        <v>121</v>
      </c>
      <c r="F469">
        <v>0.38643</v>
      </c>
      <c r="G469">
        <v>0.180608</v>
      </c>
      <c r="H469">
        <v>-0.129387</v>
      </c>
    </row>
    <row r="470" spans="1:8" ht="12.75">
      <c r="A470" t="s">
        <v>44</v>
      </c>
      <c r="B470" t="s">
        <v>87</v>
      </c>
      <c r="C470" t="str">
        <f t="shared" si="14"/>
        <v>textiles</v>
      </c>
      <c r="D470" t="str">
        <f t="shared" si="15"/>
        <v>SEA</v>
      </c>
      <c r="E470" t="s">
        <v>121</v>
      </c>
      <c r="F470">
        <v>-5.01461</v>
      </c>
      <c r="G470">
        <v>-6.23429</v>
      </c>
      <c r="H470">
        <v>-7.78679</v>
      </c>
    </row>
    <row r="471" spans="1:8" ht="12.75">
      <c r="A471" t="s">
        <v>44</v>
      </c>
      <c r="B471" t="s">
        <v>12</v>
      </c>
      <c r="C471" t="str">
        <f t="shared" si="14"/>
        <v>mnfcs</v>
      </c>
      <c r="D471" t="str">
        <f t="shared" si="15"/>
        <v>SEA</v>
      </c>
      <c r="E471" t="s">
        <v>121</v>
      </c>
      <c r="F471">
        <v>0.576013</v>
      </c>
      <c r="G471" s="1">
        <v>-0.02561834</v>
      </c>
      <c r="H471">
        <v>-0.975545</v>
      </c>
    </row>
    <row r="472" spans="1:8" ht="12.75">
      <c r="A472" t="s">
        <v>44</v>
      </c>
      <c r="B472" t="s">
        <v>79</v>
      </c>
      <c r="C472" t="str">
        <f t="shared" si="14"/>
        <v>services</v>
      </c>
      <c r="D472" t="str">
        <f t="shared" si="15"/>
        <v>SEA</v>
      </c>
      <c r="E472" t="s">
        <v>121</v>
      </c>
      <c r="F472">
        <v>-0.28925</v>
      </c>
      <c r="G472">
        <v>-0.868431</v>
      </c>
      <c r="H472">
        <v>-1.1609</v>
      </c>
    </row>
    <row r="473" spans="1:8" ht="12.75">
      <c r="A473" t="s">
        <v>44</v>
      </c>
      <c r="B473" t="s">
        <v>135</v>
      </c>
      <c r="C473" t="str">
        <f t="shared" si="14"/>
        <v>CGDS</v>
      </c>
      <c r="D473" t="str">
        <f t="shared" si="15"/>
        <v>SEA</v>
      </c>
      <c r="E473" t="s">
        <v>121</v>
      </c>
      <c r="F473">
        <v>-0.886886</v>
      </c>
      <c r="G473">
        <v>-2.06192</v>
      </c>
      <c r="H473">
        <v>-2.54586</v>
      </c>
    </row>
    <row r="474" spans="1:8" ht="12.75">
      <c r="A474" t="s">
        <v>44</v>
      </c>
      <c r="B474" t="s">
        <v>5</v>
      </c>
      <c r="C474" t="str">
        <f t="shared" si="14"/>
        <v>Land</v>
      </c>
      <c r="D474" t="str">
        <f t="shared" si="15"/>
        <v>SoAsia</v>
      </c>
      <c r="E474" t="s">
        <v>121</v>
      </c>
      <c r="F474">
        <v>0</v>
      </c>
      <c r="G474">
        <v>0</v>
      </c>
      <c r="H474">
        <v>0</v>
      </c>
    </row>
    <row r="475" spans="1:8" ht="12.75">
      <c r="A475" t="s">
        <v>44</v>
      </c>
      <c r="B475" t="s">
        <v>69</v>
      </c>
      <c r="C475" t="str">
        <f t="shared" si="14"/>
        <v>UnSkLab</v>
      </c>
      <c r="D475" t="str">
        <f t="shared" si="15"/>
        <v>SoAsia</v>
      </c>
      <c r="E475" t="s">
        <v>121</v>
      </c>
      <c r="F475">
        <v>0</v>
      </c>
      <c r="G475">
        <v>0</v>
      </c>
      <c r="H475">
        <v>0</v>
      </c>
    </row>
    <row r="476" spans="1:8" ht="12.75">
      <c r="A476" t="s">
        <v>44</v>
      </c>
      <c r="B476" t="s">
        <v>61</v>
      </c>
      <c r="C476" t="str">
        <f t="shared" si="14"/>
        <v>SkLab</v>
      </c>
      <c r="D476" t="str">
        <f t="shared" si="15"/>
        <v>SoAsia</v>
      </c>
      <c r="E476" t="s">
        <v>121</v>
      </c>
      <c r="F476">
        <v>0</v>
      </c>
      <c r="G476">
        <v>0</v>
      </c>
      <c r="H476">
        <v>0</v>
      </c>
    </row>
    <row r="477" spans="1:8" ht="12.75">
      <c r="A477" t="s">
        <v>44</v>
      </c>
      <c r="B477" t="s">
        <v>128</v>
      </c>
      <c r="C477" t="str">
        <f t="shared" si="14"/>
        <v>Capital</v>
      </c>
      <c r="D477" t="str">
        <f t="shared" si="15"/>
        <v>SoAsia</v>
      </c>
      <c r="E477" t="s">
        <v>121</v>
      </c>
      <c r="F477">
        <v>-0.186725</v>
      </c>
      <c r="G477">
        <v>-0.62522</v>
      </c>
      <c r="H477">
        <v>-0.851497</v>
      </c>
    </row>
    <row r="478" spans="1:8" ht="12.75">
      <c r="A478" t="s">
        <v>44</v>
      </c>
      <c r="B478" t="s">
        <v>22</v>
      </c>
      <c r="C478" t="str">
        <f t="shared" si="14"/>
        <v>NatRes</v>
      </c>
      <c r="D478" t="str">
        <f t="shared" si="15"/>
        <v>SoAsia</v>
      </c>
      <c r="E478" t="s">
        <v>121</v>
      </c>
      <c r="F478">
        <v>0</v>
      </c>
      <c r="G478">
        <v>0</v>
      </c>
      <c r="H478">
        <v>0</v>
      </c>
    </row>
    <row r="479" spans="1:8" ht="12.75">
      <c r="A479" t="s">
        <v>44</v>
      </c>
      <c r="B479" t="s">
        <v>153</v>
      </c>
      <c r="C479" t="str">
        <f t="shared" si="14"/>
        <v>grains</v>
      </c>
      <c r="D479" t="str">
        <f t="shared" si="15"/>
        <v>SoAsia</v>
      </c>
      <c r="E479" t="s">
        <v>121</v>
      </c>
      <c r="F479" s="1">
        <v>0.05188228</v>
      </c>
      <c r="G479" s="1">
        <v>0.002010251</v>
      </c>
      <c r="H479" s="1">
        <v>-0.03650035</v>
      </c>
    </row>
    <row r="480" spans="1:8" ht="12.75">
      <c r="A480" t="s">
        <v>44</v>
      </c>
      <c r="B480" t="s">
        <v>72</v>
      </c>
      <c r="C480" t="str">
        <f t="shared" si="14"/>
        <v>othfood</v>
      </c>
      <c r="D480" t="str">
        <f t="shared" si="15"/>
        <v>SoAsia</v>
      </c>
      <c r="E480" t="s">
        <v>121</v>
      </c>
      <c r="F480" s="1">
        <v>-0.02586629</v>
      </c>
      <c r="G480" s="1">
        <v>-0.08321793</v>
      </c>
      <c r="H480" s="1">
        <v>-0.0970683</v>
      </c>
    </row>
    <row r="481" spans="1:8" ht="12.75">
      <c r="A481" t="s">
        <v>44</v>
      </c>
      <c r="B481" t="s">
        <v>145</v>
      </c>
      <c r="C481" t="str">
        <f t="shared" si="14"/>
        <v>extract</v>
      </c>
      <c r="D481" t="str">
        <f t="shared" si="15"/>
        <v>SoAsia</v>
      </c>
      <c r="E481" t="s">
        <v>121</v>
      </c>
      <c r="F481">
        <v>0.724494</v>
      </c>
      <c r="G481">
        <v>0.509084</v>
      </c>
      <c r="H481">
        <v>0.321935</v>
      </c>
    </row>
    <row r="482" spans="1:8" ht="12.75">
      <c r="A482" t="s">
        <v>44</v>
      </c>
      <c r="B482" t="s">
        <v>88</v>
      </c>
      <c r="C482" t="str">
        <f t="shared" si="14"/>
        <v>textiles</v>
      </c>
      <c r="D482" t="str">
        <f t="shared" si="15"/>
        <v>SoAsia</v>
      </c>
      <c r="E482" t="s">
        <v>121</v>
      </c>
      <c r="F482">
        <v>-2.45092</v>
      </c>
      <c r="G482">
        <v>-3.23974</v>
      </c>
      <c r="H482">
        <v>-3.97226</v>
      </c>
    </row>
    <row r="483" spans="1:8" ht="12.75">
      <c r="A483" t="s">
        <v>44</v>
      </c>
      <c r="B483" t="s">
        <v>13</v>
      </c>
      <c r="C483" t="str">
        <f t="shared" si="14"/>
        <v>mnfcs</v>
      </c>
      <c r="D483" t="str">
        <f t="shared" si="15"/>
        <v>SoAsia</v>
      </c>
      <c r="E483" t="s">
        <v>121</v>
      </c>
      <c r="F483">
        <v>1.23185</v>
      </c>
      <c r="G483">
        <v>0.807613</v>
      </c>
      <c r="H483">
        <v>0.403656</v>
      </c>
    </row>
    <row r="484" spans="1:8" ht="12.75">
      <c r="A484" t="s">
        <v>44</v>
      </c>
      <c r="B484" t="s">
        <v>80</v>
      </c>
      <c r="C484" t="str">
        <f t="shared" si="14"/>
        <v>services</v>
      </c>
      <c r="D484" t="str">
        <f t="shared" si="15"/>
        <v>SoAsia</v>
      </c>
      <c r="E484" t="s">
        <v>121</v>
      </c>
      <c r="F484">
        <v>-0.14609</v>
      </c>
      <c r="G484">
        <v>-0.283648</v>
      </c>
      <c r="H484">
        <v>-0.274099</v>
      </c>
    </row>
    <row r="485" spans="1:8" ht="12.75">
      <c r="A485" t="s">
        <v>44</v>
      </c>
      <c r="B485" t="s">
        <v>136</v>
      </c>
      <c r="C485" t="str">
        <f t="shared" si="14"/>
        <v>CGDS</v>
      </c>
      <c r="D485" t="str">
        <f t="shared" si="15"/>
        <v>SoAsia</v>
      </c>
      <c r="E485" t="s">
        <v>121</v>
      </c>
      <c r="F485">
        <v>-0.977813</v>
      </c>
      <c r="G485">
        <v>-1.38857</v>
      </c>
      <c r="H485">
        <v>-1.09798</v>
      </c>
    </row>
    <row r="486" spans="1:8" ht="12.75">
      <c r="A486" t="s">
        <v>44</v>
      </c>
      <c r="B486" t="s">
        <v>3</v>
      </c>
      <c r="C486" t="str">
        <f t="shared" si="14"/>
        <v>Land</v>
      </c>
      <c r="D486" t="str">
        <f t="shared" si="15"/>
        <v>ROW</v>
      </c>
      <c r="E486" t="s">
        <v>121</v>
      </c>
      <c r="F486">
        <v>0</v>
      </c>
      <c r="G486">
        <v>0</v>
      </c>
      <c r="H486">
        <v>0</v>
      </c>
    </row>
    <row r="487" spans="1:8" ht="12.75">
      <c r="A487" t="s">
        <v>44</v>
      </c>
      <c r="B487" t="s">
        <v>67</v>
      </c>
      <c r="C487" t="str">
        <f t="shared" si="14"/>
        <v>UnSkLab</v>
      </c>
      <c r="D487" t="str">
        <f t="shared" si="15"/>
        <v>ROW</v>
      </c>
      <c r="E487" t="s">
        <v>121</v>
      </c>
      <c r="F487">
        <v>0</v>
      </c>
      <c r="G487">
        <v>0</v>
      </c>
      <c r="H487">
        <v>0</v>
      </c>
    </row>
    <row r="488" spans="1:8" ht="12.75">
      <c r="A488" t="s">
        <v>44</v>
      </c>
      <c r="B488" t="s">
        <v>59</v>
      </c>
      <c r="C488" t="str">
        <f t="shared" si="14"/>
        <v>SkLab</v>
      </c>
      <c r="D488" t="str">
        <f t="shared" si="15"/>
        <v>ROW</v>
      </c>
      <c r="E488" t="s">
        <v>121</v>
      </c>
      <c r="F488">
        <v>0</v>
      </c>
      <c r="G488">
        <v>0</v>
      </c>
      <c r="H488">
        <v>0</v>
      </c>
    </row>
    <row r="489" spans="1:8" ht="12.75">
      <c r="A489" t="s">
        <v>44</v>
      </c>
      <c r="B489" t="s">
        <v>126</v>
      </c>
      <c r="C489" t="str">
        <f t="shared" si="14"/>
        <v>Capital</v>
      </c>
      <c r="D489" t="str">
        <f t="shared" si="15"/>
        <v>ROW</v>
      </c>
      <c r="E489" t="s">
        <v>121</v>
      </c>
      <c r="F489">
        <v>-0.113632</v>
      </c>
      <c r="G489">
        <v>-0.468721</v>
      </c>
      <c r="H489">
        <v>-0.698265</v>
      </c>
    </row>
    <row r="490" spans="1:8" ht="12.75">
      <c r="A490" t="s">
        <v>44</v>
      </c>
      <c r="B490" t="s">
        <v>20</v>
      </c>
      <c r="C490" t="str">
        <f t="shared" si="14"/>
        <v>NatRes</v>
      </c>
      <c r="D490" t="str">
        <f t="shared" si="15"/>
        <v>ROW</v>
      </c>
      <c r="E490" t="s">
        <v>121</v>
      </c>
      <c r="F490">
        <v>0</v>
      </c>
      <c r="G490">
        <v>0</v>
      </c>
      <c r="H490">
        <v>0</v>
      </c>
    </row>
    <row r="491" spans="1:8" ht="12.75">
      <c r="A491" t="s">
        <v>44</v>
      </c>
      <c r="B491" t="s">
        <v>151</v>
      </c>
      <c r="C491" t="str">
        <f t="shared" si="14"/>
        <v>grains</v>
      </c>
      <c r="D491" t="str">
        <f t="shared" si="15"/>
        <v>ROW</v>
      </c>
      <c r="E491" t="s">
        <v>121</v>
      </c>
      <c r="F491">
        <v>0.192338</v>
      </c>
      <c r="G491">
        <v>0.287448</v>
      </c>
      <c r="H491">
        <v>0.302761</v>
      </c>
    </row>
    <row r="492" spans="1:8" ht="12.75">
      <c r="A492" t="s">
        <v>44</v>
      </c>
      <c r="B492" t="s">
        <v>28</v>
      </c>
      <c r="C492" t="str">
        <f t="shared" si="14"/>
        <v>othfood</v>
      </c>
      <c r="D492" t="str">
        <f t="shared" si="15"/>
        <v>ROW</v>
      </c>
      <c r="E492" t="s">
        <v>121</v>
      </c>
      <c r="F492">
        <v>0.153319</v>
      </c>
      <c r="G492">
        <v>0.169308</v>
      </c>
      <c r="H492">
        <v>0.14485</v>
      </c>
    </row>
    <row r="493" spans="1:8" ht="12.75">
      <c r="A493" t="s">
        <v>44</v>
      </c>
      <c r="B493" t="s">
        <v>143</v>
      </c>
      <c r="C493" t="str">
        <f t="shared" si="14"/>
        <v>extract</v>
      </c>
      <c r="D493" t="str">
        <f t="shared" si="15"/>
        <v>ROW</v>
      </c>
      <c r="E493" t="s">
        <v>121</v>
      </c>
      <c r="F493">
        <v>0.167244</v>
      </c>
      <c r="G493" s="1">
        <v>-0.05524271</v>
      </c>
      <c r="H493">
        <v>-0.34658</v>
      </c>
    </row>
    <row r="494" spans="1:8" ht="12.75">
      <c r="A494" t="s">
        <v>44</v>
      </c>
      <c r="B494" t="s">
        <v>86</v>
      </c>
      <c r="C494" t="str">
        <f t="shared" si="14"/>
        <v>textiles</v>
      </c>
      <c r="D494" t="str">
        <f t="shared" si="15"/>
        <v>ROW</v>
      </c>
      <c r="E494" t="s">
        <v>121</v>
      </c>
      <c r="F494">
        <v>-1.9199</v>
      </c>
      <c r="G494">
        <v>-2.50172</v>
      </c>
      <c r="H494">
        <v>-3.25166</v>
      </c>
    </row>
    <row r="495" spans="1:8" ht="12.75">
      <c r="A495" t="s">
        <v>44</v>
      </c>
      <c r="B495" t="s">
        <v>11</v>
      </c>
      <c r="C495" t="str">
        <f t="shared" si="14"/>
        <v>mnfcs</v>
      </c>
      <c r="D495" t="str">
        <f t="shared" si="15"/>
        <v>ROW</v>
      </c>
      <c r="E495" t="s">
        <v>121</v>
      </c>
      <c r="F495">
        <v>0.138182</v>
      </c>
      <c r="G495">
        <v>-0.245247</v>
      </c>
      <c r="H495">
        <v>-0.577314</v>
      </c>
    </row>
    <row r="496" spans="1:8" ht="12.75">
      <c r="A496" t="s">
        <v>44</v>
      </c>
      <c r="B496" t="s">
        <v>78</v>
      </c>
      <c r="C496" t="str">
        <f t="shared" si="14"/>
        <v>services</v>
      </c>
      <c r="D496" t="str">
        <f t="shared" si="15"/>
        <v>ROW</v>
      </c>
      <c r="E496" t="s">
        <v>121</v>
      </c>
      <c r="F496">
        <v>-0.121386</v>
      </c>
      <c r="G496">
        <v>-0.284606</v>
      </c>
      <c r="H496">
        <v>-0.307777</v>
      </c>
    </row>
    <row r="497" spans="1:8" ht="12.75">
      <c r="A497" t="s">
        <v>44</v>
      </c>
      <c r="B497" t="s">
        <v>134</v>
      </c>
      <c r="C497" t="str">
        <f t="shared" si="14"/>
        <v>CGDS</v>
      </c>
      <c r="D497" t="str">
        <f t="shared" si="15"/>
        <v>ROW</v>
      </c>
      <c r="E497" t="s">
        <v>121</v>
      </c>
      <c r="F497">
        <v>-0.82744</v>
      </c>
      <c r="G497">
        <v>-1.22656</v>
      </c>
      <c r="H497">
        <v>-0.999882</v>
      </c>
    </row>
    <row r="498" spans="1:8" ht="12.75">
      <c r="A498" t="s">
        <v>39</v>
      </c>
      <c r="B498" t="s">
        <v>1</v>
      </c>
      <c r="C498" t="str">
        <f t="shared" si="14"/>
        <v>Land</v>
      </c>
      <c r="D498" t="str">
        <f t="shared" si="15"/>
        <v>NAmerica</v>
      </c>
      <c r="E498" t="s">
        <v>121</v>
      </c>
      <c r="F498">
        <v>3.22796</v>
      </c>
      <c r="G498">
        <v>3.9654</v>
      </c>
      <c r="H498">
        <v>4.49568</v>
      </c>
    </row>
    <row r="499" spans="1:8" ht="12.75">
      <c r="A499" t="s">
        <v>39</v>
      </c>
      <c r="B499" t="s">
        <v>65</v>
      </c>
      <c r="C499" t="str">
        <f t="shared" si="14"/>
        <v>UnSkLab</v>
      </c>
      <c r="D499" t="str">
        <f t="shared" si="15"/>
        <v>NAmerica</v>
      </c>
      <c r="E499" t="s">
        <v>121</v>
      </c>
      <c r="F499" s="1">
        <v>-0.0631818</v>
      </c>
      <c r="G499">
        <v>-0.163648</v>
      </c>
      <c r="H499">
        <v>-0.216814</v>
      </c>
    </row>
    <row r="500" spans="1:8" ht="12.75">
      <c r="A500" t="s">
        <v>39</v>
      </c>
      <c r="B500" t="s">
        <v>57</v>
      </c>
      <c r="C500" t="str">
        <f t="shared" si="14"/>
        <v>SkLab</v>
      </c>
      <c r="D500" t="str">
        <f t="shared" si="15"/>
        <v>NAmerica</v>
      </c>
      <c r="E500" t="s">
        <v>121</v>
      </c>
      <c r="F500" s="1">
        <v>-0.07116044</v>
      </c>
      <c r="G500">
        <v>-0.174355</v>
      </c>
      <c r="H500">
        <v>-0.228387</v>
      </c>
    </row>
    <row r="501" spans="1:8" ht="12.75">
      <c r="A501" t="s">
        <v>39</v>
      </c>
      <c r="B501" t="s">
        <v>124</v>
      </c>
      <c r="C501" t="str">
        <f t="shared" si="14"/>
        <v>Capital</v>
      </c>
      <c r="D501" t="str">
        <f t="shared" si="15"/>
        <v>NAmerica</v>
      </c>
      <c r="E501" t="s">
        <v>121</v>
      </c>
      <c r="F501" s="1">
        <v>0.01872385</v>
      </c>
      <c r="G501">
        <v>0.166628</v>
      </c>
      <c r="H501">
        <v>0.266771</v>
      </c>
    </row>
    <row r="502" spans="1:8" ht="12.75">
      <c r="A502" t="s">
        <v>39</v>
      </c>
      <c r="B502" t="s">
        <v>18</v>
      </c>
      <c r="C502" t="str">
        <f t="shared" si="14"/>
        <v>NatRes</v>
      </c>
      <c r="D502" t="str">
        <f t="shared" si="15"/>
        <v>NAmerica</v>
      </c>
      <c r="E502" t="s">
        <v>121</v>
      </c>
      <c r="F502">
        <v>0.120119</v>
      </c>
      <c r="G502" s="1">
        <v>0.018044</v>
      </c>
      <c r="H502">
        <v>-0.138006</v>
      </c>
    </row>
    <row r="503" spans="1:8" ht="12.75">
      <c r="A503" t="s">
        <v>39</v>
      </c>
      <c r="B503" t="s">
        <v>6</v>
      </c>
      <c r="C503" t="str">
        <f t="shared" si="14"/>
        <v>Land</v>
      </c>
      <c r="D503" t="str">
        <f t="shared" si="15"/>
        <v>WEurope</v>
      </c>
      <c r="E503" t="s">
        <v>121</v>
      </c>
      <c r="F503">
        <v>-0.325383</v>
      </c>
      <c r="G503">
        <v>-0.340755</v>
      </c>
      <c r="H503">
        <v>-0.328687</v>
      </c>
    </row>
    <row r="504" spans="1:8" ht="12.75">
      <c r="A504" t="s">
        <v>39</v>
      </c>
      <c r="B504" t="s">
        <v>70</v>
      </c>
      <c r="C504" t="str">
        <f t="shared" si="14"/>
        <v>UnSkLab</v>
      </c>
      <c r="D504" t="str">
        <f t="shared" si="15"/>
        <v>WEurope</v>
      </c>
      <c r="E504" t="s">
        <v>121</v>
      </c>
      <c r="F504" s="1">
        <v>-0.01173245</v>
      </c>
      <c r="G504" s="1">
        <v>-0.06215285</v>
      </c>
      <c r="H504" s="1">
        <v>-0.08692904</v>
      </c>
    </row>
    <row r="505" spans="1:8" ht="12.75">
      <c r="A505" t="s">
        <v>39</v>
      </c>
      <c r="B505" t="s">
        <v>62</v>
      </c>
      <c r="C505" t="str">
        <f t="shared" si="14"/>
        <v>SkLab</v>
      </c>
      <c r="D505" t="str">
        <f t="shared" si="15"/>
        <v>WEurope</v>
      </c>
      <c r="E505" t="s">
        <v>121</v>
      </c>
      <c r="F505" s="1">
        <v>0.01006816</v>
      </c>
      <c r="G505" s="1">
        <v>-0.03661185</v>
      </c>
      <c r="H505" s="1">
        <v>-0.05241784</v>
      </c>
    </row>
    <row r="506" spans="1:8" ht="12.75">
      <c r="A506" t="s">
        <v>39</v>
      </c>
      <c r="B506" t="s">
        <v>129</v>
      </c>
      <c r="C506" t="str">
        <f t="shared" si="14"/>
        <v>Capital</v>
      </c>
      <c r="D506" t="str">
        <f t="shared" si="15"/>
        <v>WEurope</v>
      </c>
      <c r="E506" t="s">
        <v>121</v>
      </c>
      <c r="F506" s="1">
        <v>0.04933803</v>
      </c>
      <c r="G506">
        <v>0.203751</v>
      </c>
      <c r="H506">
        <v>0.293109</v>
      </c>
    </row>
    <row r="507" spans="1:8" ht="12.75">
      <c r="A507" t="s">
        <v>39</v>
      </c>
      <c r="B507" t="s">
        <v>23</v>
      </c>
      <c r="C507" t="str">
        <f t="shared" si="14"/>
        <v>NatRes</v>
      </c>
      <c r="D507" t="str">
        <f t="shared" si="15"/>
        <v>WEurope</v>
      </c>
      <c r="E507" t="s">
        <v>121</v>
      </c>
      <c r="F507" s="1">
        <v>0.01205763</v>
      </c>
      <c r="G507" s="1">
        <v>-0.09349513</v>
      </c>
      <c r="H507">
        <v>-0.161916</v>
      </c>
    </row>
    <row r="508" spans="1:8" ht="12.75">
      <c r="A508" t="s">
        <v>39</v>
      </c>
      <c r="B508" t="s">
        <v>0</v>
      </c>
      <c r="C508" t="str">
        <f t="shared" si="14"/>
        <v>Land</v>
      </c>
      <c r="D508" t="str">
        <f t="shared" si="15"/>
        <v>Japan</v>
      </c>
      <c r="E508" t="s">
        <v>121</v>
      </c>
      <c r="F508">
        <v>0.354002</v>
      </c>
      <c r="G508">
        <v>0.477814</v>
      </c>
      <c r="H508">
        <v>0.465061</v>
      </c>
    </row>
    <row r="509" spans="1:8" ht="12.75">
      <c r="A509" t="s">
        <v>39</v>
      </c>
      <c r="B509" t="s">
        <v>64</v>
      </c>
      <c r="C509" t="str">
        <f t="shared" si="14"/>
        <v>UnSkLab</v>
      </c>
      <c r="D509" t="str">
        <f t="shared" si="15"/>
        <v>Japan</v>
      </c>
      <c r="E509" t="s">
        <v>121</v>
      </c>
      <c r="F509" s="1">
        <v>0.0156269</v>
      </c>
      <c r="G509" s="1">
        <v>-0.05887105</v>
      </c>
      <c r="H509">
        <v>-0.101839</v>
      </c>
    </row>
    <row r="510" spans="1:8" ht="12.75">
      <c r="A510" t="s">
        <v>39</v>
      </c>
      <c r="B510" t="s">
        <v>56</v>
      </c>
      <c r="C510" t="str">
        <f t="shared" si="14"/>
        <v>SkLab</v>
      </c>
      <c r="D510" t="str">
        <f t="shared" si="15"/>
        <v>Japan</v>
      </c>
      <c r="E510" t="s">
        <v>121</v>
      </c>
      <c r="F510" s="1">
        <v>8.911869E-05</v>
      </c>
      <c r="G510" s="1">
        <v>-0.06428851</v>
      </c>
      <c r="H510" s="1">
        <v>-0.09835661</v>
      </c>
    </row>
    <row r="511" spans="1:8" ht="12.75">
      <c r="A511" t="s">
        <v>39</v>
      </c>
      <c r="B511" t="s">
        <v>123</v>
      </c>
      <c r="C511" t="str">
        <f t="shared" si="14"/>
        <v>Capital</v>
      </c>
      <c r="D511" t="str">
        <f t="shared" si="15"/>
        <v>Japan</v>
      </c>
      <c r="E511" t="s">
        <v>121</v>
      </c>
      <c r="F511" s="1">
        <v>0.06318081</v>
      </c>
      <c r="G511">
        <v>0.189451</v>
      </c>
      <c r="H511">
        <v>0.289209</v>
      </c>
    </row>
    <row r="512" spans="1:8" ht="12.75">
      <c r="A512" t="s">
        <v>39</v>
      </c>
      <c r="B512" t="s">
        <v>17</v>
      </c>
      <c r="C512" t="str">
        <f t="shared" si="14"/>
        <v>NatRes</v>
      </c>
      <c r="D512" t="str">
        <f t="shared" si="15"/>
        <v>Japan</v>
      </c>
      <c r="E512" t="s">
        <v>121</v>
      </c>
      <c r="F512" s="1">
        <v>0.07154965</v>
      </c>
      <c r="G512" s="1">
        <v>-0.01610967</v>
      </c>
      <c r="H512">
        <v>-0.146053</v>
      </c>
    </row>
    <row r="513" spans="1:8" ht="12.75">
      <c r="A513" t="s">
        <v>39</v>
      </c>
      <c r="B513" t="s">
        <v>156</v>
      </c>
      <c r="C513" t="str">
        <f t="shared" si="14"/>
        <v>Land</v>
      </c>
      <c r="D513" t="str">
        <f t="shared" si="15"/>
        <v>CHN_TWN</v>
      </c>
      <c r="E513" t="s">
        <v>121</v>
      </c>
      <c r="F513">
        <v>0.925617</v>
      </c>
      <c r="G513">
        <v>3.11075</v>
      </c>
      <c r="H513">
        <v>4.3768</v>
      </c>
    </row>
    <row r="514" spans="1:8" ht="12.75">
      <c r="A514" t="s">
        <v>39</v>
      </c>
      <c r="B514" t="s">
        <v>63</v>
      </c>
      <c r="C514" t="str">
        <f t="shared" si="14"/>
        <v>UnSkLab</v>
      </c>
      <c r="D514" t="str">
        <f t="shared" si="15"/>
        <v>CHN_TWN</v>
      </c>
      <c r="E514" t="s">
        <v>121</v>
      </c>
      <c r="F514">
        <v>3.35266</v>
      </c>
      <c r="G514">
        <v>4.66364</v>
      </c>
      <c r="H514">
        <v>5.22238</v>
      </c>
    </row>
    <row r="515" spans="1:8" ht="12.75">
      <c r="A515" t="s">
        <v>39</v>
      </c>
      <c r="B515" t="s">
        <v>55</v>
      </c>
      <c r="C515" t="str">
        <f t="shared" si="14"/>
        <v>SkLab</v>
      </c>
      <c r="D515" t="str">
        <f t="shared" si="15"/>
        <v>CHN_TWN</v>
      </c>
      <c r="E515" t="s">
        <v>121</v>
      </c>
      <c r="F515">
        <v>4.23959</v>
      </c>
      <c r="G515">
        <v>5.10781</v>
      </c>
      <c r="H515">
        <v>5.05616</v>
      </c>
    </row>
    <row r="516" spans="1:8" ht="12.75">
      <c r="A516" t="s">
        <v>39</v>
      </c>
      <c r="B516" t="s">
        <v>122</v>
      </c>
      <c r="C516" t="str">
        <f t="shared" si="14"/>
        <v>Capital</v>
      </c>
      <c r="D516" t="str">
        <f t="shared" si="15"/>
        <v>CHN_TWN</v>
      </c>
      <c r="E516" t="s">
        <v>121</v>
      </c>
      <c r="F516">
        <v>2.12161</v>
      </c>
      <c r="G516" s="1">
        <v>-0.05731929</v>
      </c>
      <c r="H516">
        <v>-1.22525</v>
      </c>
    </row>
    <row r="517" spans="1:8" ht="12.75">
      <c r="A517" t="s">
        <v>39</v>
      </c>
      <c r="B517" t="s">
        <v>16</v>
      </c>
      <c r="C517" t="str">
        <f t="shared" si="14"/>
        <v>NatRes</v>
      </c>
      <c r="D517" t="str">
        <f t="shared" si="15"/>
        <v>CHN_TWN</v>
      </c>
      <c r="E517" t="s">
        <v>121</v>
      </c>
      <c r="F517">
        <v>1.98615</v>
      </c>
      <c r="G517">
        <v>3.87681</v>
      </c>
      <c r="H517">
        <v>5.26117</v>
      </c>
    </row>
    <row r="518" spans="1:8" ht="12.75">
      <c r="A518" t="s">
        <v>39</v>
      </c>
      <c r="B518" t="s">
        <v>2</v>
      </c>
      <c r="C518" t="str">
        <f t="shared" si="14"/>
        <v>Land</v>
      </c>
      <c r="D518" t="str">
        <f t="shared" si="15"/>
        <v>OthNICs</v>
      </c>
      <c r="E518" t="s">
        <v>121</v>
      </c>
      <c r="F518" s="1">
        <v>-0.01553598</v>
      </c>
      <c r="G518">
        <v>0.124653</v>
      </c>
      <c r="H518">
        <v>0.350159</v>
      </c>
    </row>
    <row r="519" spans="1:8" ht="12.75">
      <c r="A519" t="s">
        <v>39</v>
      </c>
      <c r="B519" t="s">
        <v>66</v>
      </c>
      <c r="C519" t="str">
        <f t="shared" si="14"/>
        <v>UnSkLab</v>
      </c>
      <c r="D519" t="str">
        <f t="shared" si="15"/>
        <v>OthNICs</v>
      </c>
      <c r="E519" t="s">
        <v>121</v>
      </c>
      <c r="F519">
        <v>0.353099</v>
      </c>
      <c r="G519">
        <v>0.502908</v>
      </c>
      <c r="H519">
        <v>0.578922</v>
      </c>
    </row>
    <row r="520" spans="1:8" ht="12.75">
      <c r="A520" t="s">
        <v>39</v>
      </c>
      <c r="B520" t="s">
        <v>58</v>
      </c>
      <c r="C520" t="str">
        <f t="shared" si="14"/>
        <v>SkLab</v>
      </c>
      <c r="D520" t="str">
        <f t="shared" si="15"/>
        <v>OthNICs</v>
      </c>
      <c r="E520" t="s">
        <v>121</v>
      </c>
      <c r="F520">
        <v>0.313986</v>
      </c>
      <c r="G520">
        <v>0.45097</v>
      </c>
      <c r="H520">
        <v>0.520045</v>
      </c>
    </row>
    <row r="521" spans="1:8" ht="12.75">
      <c r="A521" t="s">
        <v>39</v>
      </c>
      <c r="B521" t="s">
        <v>125</v>
      </c>
      <c r="C521" t="str">
        <f t="shared" si="14"/>
        <v>Capital</v>
      </c>
      <c r="D521" t="str">
        <f t="shared" si="15"/>
        <v>OthNICs</v>
      </c>
      <c r="E521" t="s">
        <v>121</v>
      </c>
      <c r="F521">
        <v>0.277819</v>
      </c>
      <c r="G521">
        <v>0.311649</v>
      </c>
      <c r="H521">
        <v>0.289052</v>
      </c>
    </row>
    <row r="522" spans="1:8" ht="12.75">
      <c r="A522" t="s">
        <v>39</v>
      </c>
      <c r="B522" t="s">
        <v>19</v>
      </c>
      <c r="C522" t="str">
        <f t="shared" si="14"/>
        <v>NatRes</v>
      </c>
      <c r="D522" t="str">
        <f t="shared" si="15"/>
        <v>OthNICs</v>
      </c>
      <c r="E522" t="s">
        <v>121</v>
      </c>
      <c r="F522">
        <v>0.523288</v>
      </c>
      <c r="G522">
        <v>0.683724</v>
      </c>
      <c r="H522">
        <v>0.831596</v>
      </c>
    </row>
    <row r="523" spans="1:8" ht="12.75">
      <c r="A523" t="s">
        <v>39</v>
      </c>
      <c r="B523" t="s">
        <v>4</v>
      </c>
      <c r="C523" t="str">
        <f t="shared" si="14"/>
        <v>Land</v>
      </c>
      <c r="D523" t="str">
        <f t="shared" si="15"/>
        <v>SEA</v>
      </c>
      <c r="E523" t="s">
        <v>121</v>
      </c>
      <c r="F523">
        <v>0.183573</v>
      </c>
      <c r="G523">
        <v>0.131651</v>
      </c>
      <c r="H523" s="1">
        <v>0.0540104</v>
      </c>
    </row>
    <row r="524" spans="1:8" ht="12.75">
      <c r="A524" t="s">
        <v>39</v>
      </c>
      <c r="B524" t="s">
        <v>68</v>
      </c>
      <c r="C524" t="str">
        <f t="shared" si="14"/>
        <v>UnSkLab</v>
      </c>
      <c r="D524" t="str">
        <f t="shared" si="15"/>
        <v>SEA</v>
      </c>
      <c r="E524" t="s">
        <v>121</v>
      </c>
      <c r="F524">
        <v>-0.260699</v>
      </c>
      <c r="G524">
        <v>-0.615075</v>
      </c>
      <c r="H524">
        <v>-0.898778</v>
      </c>
    </row>
    <row r="525" spans="1:8" ht="12.75">
      <c r="A525" t="s">
        <v>39</v>
      </c>
      <c r="B525" t="s">
        <v>60</v>
      </c>
      <c r="C525" t="str">
        <f t="shared" si="14"/>
        <v>SkLab</v>
      </c>
      <c r="D525" t="str">
        <f t="shared" si="15"/>
        <v>SEA</v>
      </c>
      <c r="E525" t="s">
        <v>121</v>
      </c>
      <c r="F525">
        <v>-0.304975</v>
      </c>
      <c r="G525">
        <v>-0.698418</v>
      </c>
      <c r="H525">
        <v>-0.943016</v>
      </c>
    </row>
    <row r="526" spans="1:8" ht="12.75">
      <c r="A526" t="s">
        <v>39</v>
      </c>
      <c r="B526" t="s">
        <v>127</v>
      </c>
      <c r="C526" t="str">
        <f t="shared" si="14"/>
        <v>Capital</v>
      </c>
      <c r="D526" t="str">
        <f t="shared" si="15"/>
        <v>SEA</v>
      </c>
      <c r="E526" t="s">
        <v>121</v>
      </c>
      <c r="F526" s="1">
        <v>-0.09567586</v>
      </c>
      <c r="G526" s="1">
        <v>0.04097095</v>
      </c>
      <c r="H526">
        <v>0.216065</v>
      </c>
    </row>
    <row r="527" spans="1:8" ht="12.75">
      <c r="A527" t="s">
        <v>39</v>
      </c>
      <c r="B527" t="s">
        <v>21</v>
      </c>
      <c r="C527" t="str">
        <f t="shared" si="14"/>
        <v>NatRes</v>
      </c>
      <c r="D527" t="str">
        <f t="shared" si="15"/>
        <v>SEA</v>
      </c>
      <c r="E527" t="s">
        <v>121</v>
      </c>
      <c r="F527">
        <v>0.25871</v>
      </c>
      <c r="G527" s="1">
        <v>0.02650553</v>
      </c>
      <c r="H527">
        <v>-0.261109</v>
      </c>
    </row>
    <row r="528" spans="1:8" ht="12.75">
      <c r="A528" t="s">
        <v>39</v>
      </c>
      <c r="B528" t="s">
        <v>5</v>
      </c>
      <c r="C528" t="str">
        <f t="shared" si="14"/>
        <v>Land</v>
      </c>
      <c r="D528" t="str">
        <f t="shared" si="15"/>
        <v>SoAsia</v>
      </c>
      <c r="E528" t="s">
        <v>121</v>
      </c>
      <c r="F528" s="1">
        <v>-0.04408711</v>
      </c>
      <c r="G528">
        <v>-0.263405</v>
      </c>
      <c r="H528">
        <v>-0.378311</v>
      </c>
    </row>
    <row r="529" spans="1:8" ht="12.75">
      <c r="A529" t="s">
        <v>39</v>
      </c>
      <c r="B529" t="s">
        <v>69</v>
      </c>
      <c r="C529" t="str">
        <f t="shared" si="14"/>
        <v>UnSkLab</v>
      </c>
      <c r="D529" t="str">
        <f t="shared" si="15"/>
        <v>SoAsia</v>
      </c>
      <c r="E529" t="s">
        <v>121</v>
      </c>
      <c r="F529">
        <v>-0.204202</v>
      </c>
      <c r="G529">
        <v>-0.310822</v>
      </c>
      <c r="H529">
        <v>-0.354681</v>
      </c>
    </row>
    <row r="530" spans="1:8" ht="12.75">
      <c r="A530" t="s">
        <v>39</v>
      </c>
      <c r="B530" t="s">
        <v>61</v>
      </c>
      <c r="C530" t="str">
        <f aca="true" t="shared" si="16" ref="C530:C593">LEFT(B530,FIND(":",B530)-1)</f>
        <v>SkLab</v>
      </c>
      <c r="D530" t="str">
        <f t="shared" si="15"/>
        <v>SoAsia</v>
      </c>
      <c r="E530" t="s">
        <v>121</v>
      </c>
      <c r="F530">
        <v>-0.213178</v>
      </c>
      <c r="G530">
        <v>-0.277956</v>
      </c>
      <c r="H530">
        <v>-0.269749</v>
      </c>
    </row>
    <row r="531" spans="1:8" ht="12.75">
      <c r="A531" t="s">
        <v>39</v>
      </c>
      <c r="B531" t="s">
        <v>128</v>
      </c>
      <c r="C531" t="str">
        <f t="shared" si="16"/>
        <v>Capital</v>
      </c>
      <c r="D531" t="str">
        <f aca="true" t="shared" si="17" ref="D531:D594">MID(B531,FIND(":",B531)+1,LEN(B531)-FIND(":",B531))</f>
        <v>SoAsia</v>
      </c>
      <c r="E531" t="s">
        <v>121</v>
      </c>
      <c r="F531" s="1">
        <v>0.02730563</v>
      </c>
      <c r="G531">
        <v>0.297761</v>
      </c>
      <c r="H531">
        <v>0.442463</v>
      </c>
    </row>
    <row r="532" spans="1:8" ht="12.75">
      <c r="A532" t="s">
        <v>39</v>
      </c>
      <c r="B532" t="s">
        <v>22</v>
      </c>
      <c r="C532" t="str">
        <f t="shared" si="16"/>
        <v>NatRes</v>
      </c>
      <c r="D532" t="str">
        <f t="shared" si="17"/>
        <v>SoAsia</v>
      </c>
      <c r="E532" t="s">
        <v>121</v>
      </c>
      <c r="F532">
        <v>0.693665</v>
      </c>
      <c r="G532">
        <v>0.606704</v>
      </c>
      <c r="H532">
        <v>0.491544</v>
      </c>
    </row>
    <row r="533" spans="1:8" ht="12.75">
      <c r="A533" t="s">
        <v>39</v>
      </c>
      <c r="B533" t="s">
        <v>3</v>
      </c>
      <c r="C533" t="str">
        <f t="shared" si="16"/>
        <v>Land</v>
      </c>
      <c r="D533" t="str">
        <f t="shared" si="17"/>
        <v>ROW</v>
      </c>
      <c r="E533" t="s">
        <v>121</v>
      </c>
      <c r="F533">
        <v>0.326059</v>
      </c>
      <c r="G533">
        <v>0.424466</v>
      </c>
      <c r="H533">
        <v>0.419156</v>
      </c>
    </row>
    <row r="534" spans="1:8" ht="12.75">
      <c r="A534" t="s">
        <v>39</v>
      </c>
      <c r="B534" t="s">
        <v>67</v>
      </c>
      <c r="C534" t="str">
        <f t="shared" si="16"/>
        <v>UnSkLab</v>
      </c>
      <c r="D534" t="str">
        <f t="shared" si="17"/>
        <v>ROW</v>
      </c>
      <c r="E534" t="s">
        <v>121</v>
      </c>
      <c r="F534" s="1">
        <v>-0.06804078</v>
      </c>
      <c r="G534">
        <v>-0.193201</v>
      </c>
      <c r="H534">
        <v>-0.25929</v>
      </c>
    </row>
    <row r="535" spans="1:8" ht="12.75">
      <c r="A535" t="s">
        <v>39</v>
      </c>
      <c r="B535" t="s">
        <v>59</v>
      </c>
      <c r="C535" t="str">
        <f t="shared" si="16"/>
        <v>SkLab</v>
      </c>
      <c r="D535" t="str">
        <f t="shared" si="17"/>
        <v>ROW</v>
      </c>
      <c r="E535" t="s">
        <v>121</v>
      </c>
      <c r="F535">
        <v>-0.110823</v>
      </c>
      <c r="G535">
        <v>-0.230409</v>
      </c>
      <c r="H535">
        <v>-0.246234</v>
      </c>
    </row>
    <row r="536" spans="1:8" ht="12.75">
      <c r="A536" t="s">
        <v>39</v>
      </c>
      <c r="B536" t="s">
        <v>126</v>
      </c>
      <c r="C536" t="str">
        <f t="shared" si="16"/>
        <v>Capital</v>
      </c>
      <c r="D536" t="str">
        <f t="shared" si="17"/>
        <v>ROW</v>
      </c>
      <c r="E536" t="s">
        <v>121</v>
      </c>
      <c r="F536" s="1">
        <v>0.01181322</v>
      </c>
      <c r="G536">
        <v>0.169039</v>
      </c>
      <c r="H536">
        <v>0.288073</v>
      </c>
    </row>
    <row r="537" spans="1:8" ht="12.75">
      <c r="A537" t="s">
        <v>39</v>
      </c>
      <c r="B537" t="s">
        <v>20</v>
      </c>
      <c r="C537" t="str">
        <f t="shared" si="16"/>
        <v>NatRes</v>
      </c>
      <c r="D537" t="str">
        <f t="shared" si="17"/>
        <v>ROW</v>
      </c>
      <c r="E537" t="s">
        <v>121</v>
      </c>
      <c r="F537">
        <v>0.155685</v>
      </c>
      <c r="G537" s="1">
        <v>-0.03447483</v>
      </c>
      <c r="H537">
        <v>-0.294547</v>
      </c>
    </row>
    <row r="538" spans="1:8" ht="12.75">
      <c r="A538" t="s">
        <v>45</v>
      </c>
      <c r="B538" t="s">
        <v>149</v>
      </c>
      <c r="C538" t="str">
        <f t="shared" si="16"/>
        <v>grains</v>
      </c>
      <c r="D538" t="str">
        <f t="shared" si="17"/>
        <v>NAmerica</v>
      </c>
      <c r="E538" t="s">
        <v>121</v>
      </c>
      <c r="F538">
        <v>4.67166</v>
      </c>
      <c r="G538">
        <v>4.57451</v>
      </c>
      <c r="H538">
        <v>4.70442</v>
      </c>
    </row>
    <row r="539" spans="1:8" ht="12.75">
      <c r="A539" t="s">
        <v>45</v>
      </c>
      <c r="B539" t="s">
        <v>26</v>
      </c>
      <c r="C539" t="str">
        <f t="shared" si="16"/>
        <v>othfood</v>
      </c>
      <c r="D539" t="str">
        <f t="shared" si="17"/>
        <v>NAmerica</v>
      </c>
      <c r="E539" t="s">
        <v>121</v>
      </c>
      <c r="F539">
        <v>0.973684</v>
      </c>
      <c r="G539">
        <v>1.25745</v>
      </c>
      <c r="H539">
        <v>1.45775</v>
      </c>
    </row>
    <row r="540" spans="1:8" ht="12.75">
      <c r="A540" t="s">
        <v>45</v>
      </c>
      <c r="B540" t="s">
        <v>141</v>
      </c>
      <c r="C540" t="str">
        <f t="shared" si="16"/>
        <v>extract</v>
      </c>
      <c r="D540" t="str">
        <f t="shared" si="17"/>
        <v>NAmerica</v>
      </c>
      <c r="E540" t="s">
        <v>121</v>
      </c>
      <c r="F540">
        <v>0.961991</v>
      </c>
      <c r="G540">
        <v>0.91535</v>
      </c>
      <c r="H540">
        <v>0.579973</v>
      </c>
    </row>
    <row r="541" spans="1:8" ht="12.75">
      <c r="A541" t="s">
        <v>45</v>
      </c>
      <c r="B541" t="s">
        <v>84</v>
      </c>
      <c r="C541" t="str">
        <f t="shared" si="16"/>
        <v>textiles</v>
      </c>
      <c r="D541" t="str">
        <f t="shared" si="17"/>
        <v>NAmerica</v>
      </c>
      <c r="E541" t="s">
        <v>121</v>
      </c>
      <c r="F541">
        <v>-11.3834</v>
      </c>
      <c r="G541">
        <v>-13.9204</v>
      </c>
      <c r="H541">
        <v>-16.6714</v>
      </c>
    </row>
    <row r="542" spans="1:8" ht="12.75">
      <c r="A542" t="s">
        <v>45</v>
      </c>
      <c r="B542" t="s">
        <v>9</v>
      </c>
      <c r="C542" t="str">
        <f t="shared" si="16"/>
        <v>mnfcs</v>
      </c>
      <c r="D542" t="str">
        <f t="shared" si="17"/>
        <v>NAmerica</v>
      </c>
      <c r="E542" t="s">
        <v>121</v>
      </c>
      <c r="F542">
        <v>0.548153</v>
      </c>
      <c r="G542">
        <v>-0.370127</v>
      </c>
      <c r="H542">
        <v>-1.9053</v>
      </c>
    </row>
    <row r="543" spans="1:8" ht="12.75">
      <c r="A543" t="s">
        <v>45</v>
      </c>
      <c r="B543" t="s">
        <v>76</v>
      </c>
      <c r="C543" t="str">
        <f t="shared" si="16"/>
        <v>services</v>
      </c>
      <c r="D543" t="str">
        <f t="shared" si="17"/>
        <v>NAmerica</v>
      </c>
      <c r="E543" t="s">
        <v>121</v>
      </c>
      <c r="F543">
        <v>1.46364</v>
      </c>
      <c r="G543">
        <v>1.5628</v>
      </c>
      <c r="H543">
        <v>1.47705</v>
      </c>
    </row>
    <row r="544" spans="1:8" ht="12.75">
      <c r="A544" t="s">
        <v>45</v>
      </c>
      <c r="B544" t="s">
        <v>154</v>
      </c>
      <c r="C544" t="str">
        <f t="shared" si="16"/>
        <v>grains</v>
      </c>
      <c r="D544" t="str">
        <f t="shared" si="17"/>
        <v>WEurope</v>
      </c>
      <c r="E544" t="s">
        <v>121</v>
      </c>
      <c r="F544">
        <v>-1.21822</v>
      </c>
      <c r="G544">
        <v>-1.38928</v>
      </c>
      <c r="H544">
        <v>-1.59152</v>
      </c>
    </row>
    <row r="545" spans="1:8" ht="12.75">
      <c r="A545" t="s">
        <v>45</v>
      </c>
      <c r="B545" t="s">
        <v>73</v>
      </c>
      <c r="C545" t="str">
        <f t="shared" si="16"/>
        <v>othfood</v>
      </c>
      <c r="D545" t="str">
        <f t="shared" si="17"/>
        <v>WEurope</v>
      </c>
      <c r="E545" t="s">
        <v>121</v>
      </c>
      <c r="F545">
        <v>0.221433</v>
      </c>
      <c r="G545">
        <v>0.440621</v>
      </c>
      <c r="H545">
        <v>0.687958</v>
      </c>
    </row>
    <row r="546" spans="1:8" ht="12.75">
      <c r="A546" t="s">
        <v>45</v>
      </c>
      <c r="B546" t="s">
        <v>146</v>
      </c>
      <c r="C546" t="str">
        <f t="shared" si="16"/>
        <v>extract</v>
      </c>
      <c r="D546" t="str">
        <f t="shared" si="17"/>
        <v>WEurope</v>
      </c>
      <c r="E546" t="s">
        <v>121</v>
      </c>
      <c r="F546" s="1">
        <v>0.06172148</v>
      </c>
      <c r="G546" s="1">
        <v>-0.08753359</v>
      </c>
      <c r="H546">
        <v>-0.244592</v>
      </c>
    </row>
    <row r="547" spans="1:8" ht="12.75">
      <c r="A547" t="s">
        <v>45</v>
      </c>
      <c r="B547" t="s">
        <v>89</v>
      </c>
      <c r="C547" t="str">
        <f t="shared" si="16"/>
        <v>textiles</v>
      </c>
      <c r="D547" t="str">
        <f t="shared" si="17"/>
        <v>WEurope</v>
      </c>
      <c r="E547" t="s">
        <v>121</v>
      </c>
      <c r="F547">
        <v>-7.29446</v>
      </c>
      <c r="G547">
        <v>-8.37423</v>
      </c>
      <c r="H547">
        <v>-9.72361</v>
      </c>
    </row>
    <row r="548" spans="1:8" ht="12.75">
      <c r="A548" t="s">
        <v>45</v>
      </c>
      <c r="B548" t="s">
        <v>14</v>
      </c>
      <c r="C548" t="str">
        <f t="shared" si="16"/>
        <v>mnfcs</v>
      </c>
      <c r="D548" t="str">
        <f t="shared" si="17"/>
        <v>WEurope</v>
      </c>
      <c r="E548" t="s">
        <v>121</v>
      </c>
      <c r="F548">
        <v>1.29444</v>
      </c>
      <c r="G548">
        <v>0.87987</v>
      </c>
      <c r="H548" s="1">
        <v>0.0418601</v>
      </c>
    </row>
    <row r="549" spans="1:8" ht="12.75">
      <c r="A549" t="s">
        <v>45</v>
      </c>
      <c r="B549" t="s">
        <v>81</v>
      </c>
      <c r="C549" t="str">
        <f t="shared" si="16"/>
        <v>services</v>
      </c>
      <c r="D549" t="str">
        <f t="shared" si="17"/>
        <v>WEurope</v>
      </c>
      <c r="E549" t="s">
        <v>121</v>
      </c>
      <c r="F549">
        <v>0.323074</v>
      </c>
      <c r="G549">
        <v>0.278655</v>
      </c>
      <c r="H549">
        <v>0.271257</v>
      </c>
    </row>
    <row r="550" spans="1:8" ht="12.75">
      <c r="A550" t="s">
        <v>45</v>
      </c>
      <c r="B550" t="s">
        <v>148</v>
      </c>
      <c r="C550" t="str">
        <f t="shared" si="16"/>
        <v>grains</v>
      </c>
      <c r="D550" t="str">
        <f t="shared" si="17"/>
        <v>Japan</v>
      </c>
      <c r="E550" t="s">
        <v>121</v>
      </c>
      <c r="F550">
        <v>1.3584</v>
      </c>
      <c r="G550">
        <v>2.76302</v>
      </c>
      <c r="H550">
        <v>3.4337</v>
      </c>
    </row>
    <row r="551" spans="1:8" ht="12.75">
      <c r="A551" t="s">
        <v>45</v>
      </c>
      <c r="B551" t="s">
        <v>25</v>
      </c>
      <c r="C551" t="str">
        <f t="shared" si="16"/>
        <v>othfood</v>
      </c>
      <c r="D551" t="str">
        <f t="shared" si="17"/>
        <v>Japan</v>
      </c>
      <c r="E551" t="s">
        <v>121</v>
      </c>
      <c r="F551">
        <v>7.60939</v>
      </c>
      <c r="G551">
        <v>9.99662</v>
      </c>
      <c r="H551">
        <v>11.1694</v>
      </c>
    </row>
    <row r="552" spans="1:8" ht="12.75">
      <c r="A552" t="s">
        <v>45</v>
      </c>
      <c r="B552" t="s">
        <v>140</v>
      </c>
      <c r="C552" t="str">
        <f t="shared" si="16"/>
        <v>extract</v>
      </c>
      <c r="D552" t="str">
        <f t="shared" si="17"/>
        <v>Japan</v>
      </c>
      <c r="E552" t="s">
        <v>121</v>
      </c>
      <c r="F552">
        <v>0.733908</v>
      </c>
      <c r="G552">
        <v>1.19726</v>
      </c>
      <c r="H552">
        <v>0.831158</v>
      </c>
    </row>
    <row r="553" spans="1:8" ht="12.75">
      <c r="A553" t="s">
        <v>45</v>
      </c>
      <c r="B553" t="s">
        <v>83</v>
      </c>
      <c r="C553" t="str">
        <f t="shared" si="16"/>
        <v>textiles</v>
      </c>
      <c r="D553" t="str">
        <f t="shared" si="17"/>
        <v>Japan</v>
      </c>
      <c r="E553" t="s">
        <v>121</v>
      </c>
      <c r="F553">
        <v>11.2625</v>
      </c>
      <c r="G553">
        <v>9.86119</v>
      </c>
      <c r="H553">
        <v>6.4199</v>
      </c>
    </row>
    <row r="554" spans="1:8" ht="12.75">
      <c r="A554" t="s">
        <v>45</v>
      </c>
      <c r="B554" t="s">
        <v>8</v>
      </c>
      <c r="C554" t="str">
        <f t="shared" si="16"/>
        <v>mnfcs</v>
      </c>
      <c r="D554" t="str">
        <f t="shared" si="17"/>
        <v>Japan</v>
      </c>
      <c r="E554" t="s">
        <v>121</v>
      </c>
      <c r="F554">
        <v>0.654178</v>
      </c>
      <c r="G554">
        <v>1.00001</v>
      </c>
      <c r="H554">
        <v>-0.396697</v>
      </c>
    </row>
    <row r="555" spans="1:8" ht="12.75">
      <c r="A555" t="s">
        <v>45</v>
      </c>
      <c r="B555" t="s">
        <v>75</v>
      </c>
      <c r="C555" t="str">
        <f t="shared" si="16"/>
        <v>services</v>
      </c>
      <c r="D555" t="str">
        <f t="shared" si="17"/>
        <v>Japan</v>
      </c>
      <c r="E555" t="s">
        <v>121</v>
      </c>
      <c r="F555">
        <v>-0.543161</v>
      </c>
      <c r="G555">
        <v>-0.218725</v>
      </c>
      <c r="H555" s="1">
        <v>-0.06298336</v>
      </c>
    </row>
    <row r="556" spans="1:8" ht="12.75">
      <c r="A556" t="s">
        <v>45</v>
      </c>
      <c r="B556" t="s">
        <v>147</v>
      </c>
      <c r="C556" t="str">
        <f t="shared" si="16"/>
        <v>grains</v>
      </c>
      <c r="D556" t="str">
        <f t="shared" si="17"/>
        <v>CHN_TWN</v>
      </c>
      <c r="E556" t="s">
        <v>121</v>
      </c>
      <c r="F556">
        <v>-3.2386</v>
      </c>
      <c r="G556">
        <v>-8.92269</v>
      </c>
      <c r="H556">
        <v>-9.61417</v>
      </c>
    </row>
    <row r="557" spans="1:8" ht="12.75">
      <c r="A557" t="s">
        <v>45</v>
      </c>
      <c r="B557" t="s">
        <v>24</v>
      </c>
      <c r="C557" t="str">
        <f t="shared" si="16"/>
        <v>othfood</v>
      </c>
      <c r="D557" t="str">
        <f t="shared" si="17"/>
        <v>CHN_TWN</v>
      </c>
      <c r="E557" t="s">
        <v>121</v>
      </c>
      <c r="F557">
        <v>-9.50864</v>
      </c>
      <c r="G557">
        <v>-14.6087</v>
      </c>
      <c r="H557">
        <v>-14.5998</v>
      </c>
    </row>
    <row r="558" spans="1:8" ht="12.75">
      <c r="A558" t="s">
        <v>45</v>
      </c>
      <c r="B558" t="s">
        <v>139</v>
      </c>
      <c r="C558" t="str">
        <f t="shared" si="16"/>
        <v>extract</v>
      </c>
      <c r="D558" t="str">
        <f t="shared" si="17"/>
        <v>CHN_TWN</v>
      </c>
      <c r="E558" t="s">
        <v>121</v>
      </c>
      <c r="F558">
        <v>-1.71516</v>
      </c>
      <c r="G558">
        <v>1.80532</v>
      </c>
      <c r="H558">
        <v>6.33377</v>
      </c>
    </row>
    <row r="559" spans="1:8" ht="12.75">
      <c r="A559" t="s">
        <v>45</v>
      </c>
      <c r="B559" t="s">
        <v>82</v>
      </c>
      <c r="C559" t="str">
        <f t="shared" si="16"/>
        <v>textiles</v>
      </c>
      <c r="D559" t="str">
        <f t="shared" si="17"/>
        <v>CHN_TWN</v>
      </c>
      <c r="E559" t="s">
        <v>121</v>
      </c>
      <c r="F559">
        <v>65.0387</v>
      </c>
      <c r="G559">
        <v>68.9068</v>
      </c>
      <c r="H559">
        <v>74.3329</v>
      </c>
    </row>
    <row r="560" spans="1:8" ht="12.75">
      <c r="A560" t="s">
        <v>45</v>
      </c>
      <c r="B560" t="s">
        <v>7</v>
      </c>
      <c r="C560" t="str">
        <f t="shared" si="16"/>
        <v>mnfcs</v>
      </c>
      <c r="D560" t="str">
        <f t="shared" si="17"/>
        <v>CHN_TWN</v>
      </c>
      <c r="E560" t="s">
        <v>121</v>
      </c>
      <c r="F560">
        <v>3.60296</v>
      </c>
      <c r="G560">
        <v>7.67044</v>
      </c>
      <c r="H560">
        <v>13.4597</v>
      </c>
    </row>
    <row r="561" spans="1:8" ht="12.75">
      <c r="A561" t="s">
        <v>45</v>
      </c>
      <c r="B561" t="s">
        <v>74</v>
      </c>
      <c r="C561" t="str">
        <f t="shared" si="16"/>
        <v>services</v>
      </c>
      <c r="D561" t="str">
        <f t="shared" si="17"/>
        <v>CHN_TWN</v>
      </c>
      <c r="E561" t="s">
        <v>121</v>
      </c>
      <c r="F561">
        <v>-8.27344</v>
      </c>
      <c r="G561">
        <v>-5.51318</v>
      </c>
      <c r="H561">
        <v>-1.5155</v>
      </c>
    </row>
    <row r="562" spans="1:8" ht="12.75">
      <c r="A562" t="s">
        <v>45</v>
      </c>
      <c r="B562" t="s">
        <v>150</v>
      </c>
      <c r="C562" t="str">
        <f t="shared" si="16"/>
        <v>grains</v>
      </c>
      <c r="D562" t="str">
        <f t="shared" si="17"/>
        <v>OthNICs</v>
      </c>
      <c r="E562" t="s">
        <v>121</v>
      </c>
      <c r="F562">
        <v>-0.992555</v>
      </c>
      <c r="G562">
        <v>-1.23706</v>
      </c>
      <c r="H562">
        <v>-1.16675</v>
      </c>
    </row>
    <row r="563" spans="1:8" ht="12.75">
      <c r="A563" t="s">
        <v>45</v>
      </c>
      <c r="B563" t="s">
        <v>27</v>
      </c>
      <c r="C563" t="str">
        <f t="shared" si="16"/>
        <v>othfood</v>
      </c>
      <c r="D563" t="str">
        <f t="shared" si="17"/>
        <v>OthNICs</v>
      </c>
      <c r="E563" t="s">
        <v>121</v>
      </c>
      <c r="F563">
        <v>-0.944702</v>
      </c>
      <c r="G563">
        <v>-0.677624</v>
      </c>
      <c r="H563" s="1">
        <v>-0.08734147</v>
      </c>
    </row>
    <row r="564" spans="1:8" ht="12.75">
      <c r="A564" t="s">
        <v>45</v>
      </c>
      <c r="B564" t="s">
        <v>142</v>
      </c>
      <c r="C564" t="str">
        <f t="shared" si="16"/>
        <v>extract</v>
      </c>
      <c r="D564" t="str">
        <f t="shared" si="17"/>
        <v>OthNICs</v>
      </c>
      <c r="E564" t="s">
        <v>121</v>
      </c>
      <c r="F564">
        <v>1.12283</v>
      </c>
      <c r="G564">
        <v>1.32618</v>
      </c>
      <c r="H564">
        <v>1.68684</v>
      </c>
    </row>
    <row r="565" spans="1:8" ht="12.75">
      <c r="A565" t="s">
        <v>45</v>
      </c>
      <c r="B565" t="s">
        <v>85</v>
      </c>
      <c r="C565" t="str">
        <f t="shared" si="16"/>
        <v>textiles</v>
      </c>
      <c r="D565" t="str">
        <f t="shared" si="17"/>
        <v>OthNICs</v>
      </c>
      <c r="E565" t="s">
        <v>121</v>
      </c>
      <c r="F565">
        <v>3.30286</v>
      </c>
      <c r="G565">
        <v>3.95936</v>
      </c>
      <c r="H565">
        <v>4.07582</v>
      </c>
    </row>
    <row r="566" spans="1:8" ht="12.75">
      <c r="A566" t="s">
        <v>45</v>
      </c>
      <c r="B566" t="s">
        <v>10</v>
      </c>
      <c r="C566" t="str">
        <f t="shared" si="16"/>
        <v>mnfcs</v>
      </c>
      <c r="D566" t="str">
        <f t="shared" si="17"/>
        <v>OthNICs</v>
      </c>
      <c r="E566" t="s">
        <v>121</v>
      </c>
      <c r="F566">
        <v>1.09878</v>
      </c>
      <c r="G566">
        <v>1.49163</v>
      </c>
      <c r="H566">
        <v>1.42735</v>
      </c>
    </row>
    <row r="567" spans="1:8" ht="12.75">
      <c r="A567" t="s">
        <v>45</v>
      </c>
      <c r="B567" t="s">
        <v>77</v>
      </c>
      <c r="C567" t="str">
        <f t="shared" si="16"/>
        <v>services</v>
      </c>
      <c r="D567" t="str">
        <f t="shared" si="17"/>
        <v>OthNICs</v>
      </c>
      <c r="E567" t="s">
        <v>121</v>
      </c>
      <c r="F567">
        <v>-1.56894</v>
      </c>
      <c r="G567">
        <v>-1.87335</v>
      </c>
      <c r="H567">
        <v>-1.73082</v>
      </c>
    </row>
    <row r="568" spans="1:8" ht="12.75">
      <c r="A568" t="s">
        <v>45</v>
      </c>
      <c r="B568" t="s">
        <v>152</v>
      </c>
      <c r="C568" t="str">
        <f t="shared" si="16"/>
        <v>grains</v>
      </c>
      <c r="D568" t="str">
        <f t="shared" si="17"/>
        <v>SEA</v>
      </c>
      <c r="E568" t="s">
        <v>121</v>
      </c>
      <c r="F568">
        <v>-2.11774</v>
      </c>
      <c r="G568">
        <v>-0.722179</v>
      </c>
      <c r="H568">
        <v>0.514353</v>
      </c>
    </row>
    <row r="569" spans="1:8" ht="12.75">
      <c r="A569" t="s">
        <v>45</v>
      </c>
      <c r="B569" t="s">
        <v>71</v>
      </c>
      <c r="C569" t="str">
        <f t="shared" si="16"/>
        <v>othfood</v>
      </c>
      <c r="D569" t="str">
        <f t="shared" si="17"/>
        <v>SEA</v>
      </c>
      <c r="E569" t="s">
        <v>121</v>
      </c>
      <c r="F569">
        <v>1.3007</v>
      </c>
      <c r="G569">
        <v>3.64348</v>
      </c>
      <c r="H569">
        <v>5.41279</v>
      </c>
    </row>
    <row r="570" spans="1:8" ht="12.75">
      <c r="A570" t="s">
        <v>45</v>
      </c>
      <c r="B570" t="s">
        <v>144</v>
      </c>
      <c r="C570" t="str">
        <f t="shared" si="16"/>
        <v>extract</v>
      </c>
      <c r="D570" t="str">
        <f t="shared" si="17"/>
        <v>SEA</v>
      </c>
      <c r="E570" t="s">
        <v>121</v>
      </c>
      <c r="F570">
        <v>1.57948</v>
      </c>
      <c r="G570">
        <v>2.12423</v>
      </c>
      <c r="H570">
        <v>2.07217</v>
      </c>
    </row>
    <row r="571" spans="1:8" ht="12.75">
      <c r="A571" t="s">
        <v>45</v>
      </c>
      <c r="B571" t="s">
        <v>87</v>
      </c>
      <c r="C571" t="str">
        <f t="shared" si="16"/>
        <v>textiles</v>
      </c>
      <c r="D571" t="str">
        <f t="shared" si="17"/>
        <v>SEA</v>
      </c>
      <c r="E571" t="s">
        <v>121</v>
      </c>
      <c r="F571">
        <v>-7.53338</v>
      </c>
      <c r="G571">
        <v>-8.65698</v>
      </c>
      <c r="H571">
        <v>-10.3847</v>
      </c>
    </row>
    <row r="572" spans="1:8" ht="12.75">
      <c r="A572" t="s">
        <v>45</v>
      </c>
      <c r="B572" t="s">
        <v>12</v>
      </c>
      <c r="C572" t="str">
        <f t="shared" si="16"/>
        <v>mnfcs</v>
      </c>
      <c r="D572" t="str">
        <f t="shared" si="17"/>
        <v>SEA</v>
      </c>
      <c r="E572" t="s">
        <v>121</v>
      </c>
      <c r="F572">
        <v>0.895834</v>
      </c>
      <c r="G572">
        <v>0.324916</v>
      </c>
      <c r="H572">
        <v>-0.766723</v>
      </c>
    </row>
    <row r="573" spans="1:8" ht="12.75">
      <c r="A573" t="s">
        <v>45</v>
      </c>
      <c r="B573" t="s">
        <v>79</v>
      </c>
      <c r="C573" t="str">
        <f t="shared" si="16"/>
        <v>services</v>
      </c>
      <c r="D573" t="str">
        <f t="shared" si="17"/>
        <v>SEA</v>
      </c>
      <c r="E573" t="s">
        <v>121</v>
      </c>
      <c r="F573">
        <v>1.59704</v>
      </c>
      <c r="G573">
        <v>1.89791</v>
      </c>
      <c r="H573">
        <v>1.96832</v>
      </c>
    </row>
    <row r="574" spans="1:8" ht="12.75">
      <c r="A574" t="s">
        <v>45</v>
      </c>
      <c r="B574" t="s">
        <v>153</v>
      </c>
      <c r="C574" t="str">
        <f t="shared" si="16"/>
        <v>grains</v>
      </c>
      <c r="D574" t="str">
        <f t="shared" si="17"/>
        <v>SoAsia</v>
      </c>
      <c r="E574" t="s">
        <v>121</v>
      </c>
      <c r="F574">
        <v>4.65732</v>
      </c>
      <c r="G574">
        <v>6.66464</v>
      </c>
      <c r="H574">
        <v>7.98643</v>
      </c>
    </row>
    <row r="575" spans="1:8" ht="12.75">
      <c r="A575" t="s">
        <v>45</v>
      </c>
      <c r="B575" t="s">
        <v>72</v>
      </c>
      <c r="C575" t="str">
        <f t="shared" si="16"/>
        <v>othfood</v>
      </c>
      <c r="D575" t="str">
        <f t="shared" si="17"/>
        <v>SoAsia</v>
      </c>
      <c r="E575" t="s">
        <v>121</v>
      </c>
      <c r="F575">
        <v>3.41122</v>
      </c>
      <c r="G575">
        <v>4.60757</v>
      </c>
      <c r="H575">
        <v>5.37424</v>
      </c>
    </row>
    <row r="576" spans="1:8" ht="12.75">
      <c r="A576" t="s">
        <v>45</v>
      </c>
      <c r="B576" t="s">
        <v>145</v>
      </c>
      <c r="C576" t="str">
        <f t="shared" si="16"/>
        <v>extract</v>
      </c>
      <c r="D576" t="str">
        <f t="shared" si="17"/>
        <v>SoAsia</v>
      </c>
      <c r="E576" t="s">
        <v>121</v>
      </c>
      <c r="F576">
        <v>2.28445</v>
      </c>
      <c r="G576">
        <v>1.88111</v>
      </c>
      <c r="H576">
        <v>1.52203</v>
      </c>
    </row>
    <row r="577" spans="1:8" ht="12.75">
      <c r="A577" t="s">
        <v>45</v>
      </c>
      <c r="B577" t="s">
        <v>88</v>
      </c>
      <c r="C577" t="str">
        <f t="shared" si="16"/>
        <v>textiles</v>
      </c>
      <c r="D577" t="str">
        <f t="shared" si="17"/>
        <v>SoAsia</v>
      </c>
      <c r="E577" t="s">
        <v>121</v>
      </c>
      <c r="F577">
        <v>-4.61444</v>
      </c>
      <c r="G577">
        <v>-5.65129</v>
      </c>
      <c r="H577">
        <v>-6.89315</v>
      </c>
    </row>
    <row r="578" spans="1:8" ht="12.75">
      <c r="A578" t="s">
        <v>45</v>
      </c>
      <c r="B578" t="s">
        <v>13</v>
      </c>
      <c r="C578" t="str">
        <f t="shared" si="16"/>
        <v>mnfcs</v>
      </c>
      <c r="D578" t="str">
        <f t="shared" si="17"/>
        <v>SoAsia</v>
      </c>
      <c r="E578" t="s">
        <v>121</v>
      </c>
      <c r="F578">
        <v>3.88436</v>
      </c>
      <c r="G578">
        <v>2.62668</v>
      </c>
      <c r="H578">
        <v>1.52126</v>
      </c>
    </row>
    <row r="579" spans="1:8" ht="12.75">
      <c r="A579" t="s">
        <v>45</v>
      </c>
      <c r="B579" t="s">
        <v>80</v>
      </c>
      <c r="C579" t="str">
        <f t="shared" si="16"/>
        <v>services</v>
      </c>
      <c r="D579" t="str">
        <f t="shared" si="17"/>
        <v>SoAsia</v>
      </c>
      <c r="E579" t="s">
        <v>121</v>
      </c>
      <c r="F579">
        <v>3.52395</v>
      </c>
      <c r="G579">
        <v>3.5742</v>
      </c>
      <c r="H579">
        <v>3.5766</v>
      </c>
    </row>
    <row r="580" spans="1:8" ht="12.75">
      <c r="A580" t="s">
        <v>45</v>
      </c>
      <c r="B580" t="s">
        <v>151</v>
      </c>
      <c r="C580" t="str">
        <f t="shared" si="16"/>
        <v>grains</v>
      </c>
      <c r="D580" t="str">
        <f t="shared" si="17"/>
        <v>ROW</v>
      </c>
      <c r="E580" t="s">
        <v>121</v>
      </c>
      <c r="F580">
        <v>0.978612</v>
      </c>
      <c r="G580">
        <v>1.87837</v>
      </c>
      <c r="H580">
        <v>2.15488</v>
      </c>
    </row>
    <row r="581" spans="1:8" ht="12.75">
      <c r="A581" t="s">
        <v>45</v>
      </c>
      <c r="B581" t="s">
        <v>28</v>
      </c>
      <c r="C581" t="str">
        <f t="shared" si="16"/>
        <v>othfood</v>
      </c>
      <c r="D581" t="str">
        <f t="shared" si="17"/>
        <v>ROW</v>
      </c>
      <c r="E581" t="s">
        <v>121</v>
      </c>
      <c r="F581">
        <v>1.08546</v>
      </c>
      <c r="G581">
        <v>1.42008</v>
      </c>
      <c r="H581">
        <v>1.4422</v>
      </c>
    </row>
    <row r="582" spans="1:8" ht="12.75">
      <c r="A582" t="s">
        <v>45</v>
      </c>
      <c r="B582" t="s">
        <v>143</v>
      </c>
      <c r="C582" t="str">
        <f t="shared" si="16"/>
        <v>extract</v>
      </c>
      <c r="D582" t="str">
        <f t="shared" si="17"/>
        <v>ROW</v>
      </c>
      <c r="E582" t="s">
        <v>121</v>
      </c>
      <c r="F582">
        <v>0.636121</v>
      </c>
      <c r="G582">
        <v>0.307583</v>
      </c>
      <c r="H582">
        <v>-0.354978</v>
      </c>
    </row>
    <row r="583" spans="1:8" ht="12.75">
      <c r="A583" t="s">
        <v>45</v>
      </c>
      <c r="B583" t="s">
        <v>86</v>
      </c>
      <c r="C583" t="str">
        <f t="shared" si="16"/>
        <v>textiles</v>
      </c>
      <c r="D583" t="str">
        <f t="shared" si="17"/>
        <v>ROW</v>
      </c>
      <c r="E583" t="s">
        <v>121</v>
      </c>
      <c r="F583">
        <v>-6.38434</v>
      </c>
      <c r="G583">
        <v>-7.52723</v>
      </c>
      <c r="H583">
        <v>-9.2482</v>
      </c>
    </row>
    <row r="584" spans="1:8" ht="12.75">
      <c r="A584" t="s">
        <v>45</v>
      </c>
      <c r="B584" t="s">
        <v>11</v>
      </c>
      <c r="C584" t="str">
        <f t="shared" si="16"/>
        <v>mnfcs</v>
      </c>
      <c r="D584" t="str">
        <f t="shared" si="17"/>
        <v>ROW</v>
      </c>
      <c r="E584" t="s">
        <v>121</v>
      </c>
      <c r="F584">
        <v>2.35055</v>
      </c>
      <c r="G584">
        <v>1.6437</v>
      </c>
      <c r="H584">
        <v>0.209986</v>
      </c>
    </row>
    <row r="585" spans="1:8" ht="12.75">
      <c r="A585" t="s">
        <v>45</v>
      </c>
      <c r="B585" t="s">
        <v>78</v>
      </c>
      <c r="C585" t="str">
        <f t="shared" si="16"/>
        <v>services</v>
      </c>
      <c r="D585" t="str">
        <f t="shared" si="17"/>
        <v>ROW</v>
      </c>
      <c r="E585" t="s">
        <v>121</v>
      </c>
      <c r="F585">
        <v>1.37234</v>
      </c>
      <c r="G585">
        <v>1.30803</v>
      </c>
      <c r="H585">
        <v>0.925626</v>
      </c>
    </row>
    <row r="586" spans="1:8" ht="12.75">
      <c r="A586" t="s">
        <v>42</v>
      </c>
      <c r="B586" t="s">
        <v>149</v>
      </c>
      <c r="C586" t="str">
        <f t="shared" si="16"/>
        <v>grains</v>
      </c>
      <c r="D586" t="str">
        <f t="shared" si="17"/>
        <v>NAmerica</v>
      </c>
      <c r="E586" t="s">
        <v>121</v>
      </c>
      <c r="F586">
        <v>0.423599</v>
      </c>
      <c r="G586">
        <v>0.578281</v>
      </c>
      <c r="H586">
        <v>0.679627</v>
      </c>
    </row>
    <row r="587" spans="1:8" ht="12.75">
      <c r="A587" t="s">
        <v>42</v>
      </c>
      <c r="B587" t="s">
        <v>26</v>
      </c>
      <c r="C587" t="str">
        <f t="shared" si="16"/>
        <v>othfood</v>
      </c>
      <c r="D587" t="str">
        <f t="shared" si="17"/>
        <v>NAmerica</v>
      </c>
      <c r="E587" t="s">
        <v>121</v>
      </c>
      <c r="F587" s="1">
        <v>0.09076735</v>
      </c>
      <c r="G587">
        <v>0.121197</v>
      </c>
      <c r="H587">
        <v>0.153508</v>
      </c>
    </row>
    <row r="588" spans="1:8" ht="12.75">
      <c r="A588" t="s">
        <v>42</v>
      </c>
      <c r="B588" t="s">
        <v>141</v>
      </c>
      <c r="C588" t="str">
        <f t="shared" si="16"/>
        <v>extract</v>
      </c>
      <c r="D588" t="str">
        <f t="shared" si="17"/>
        <v>NAmerica</v>
      </c>
      <c r="E588" t="s">
        <v>121</v>
      </c>
      <c r="F588">
        <v>-0.136674</v>
      </c>
      <c r="G588">
        <v>-0.243578</v>
      </c>
      <c r="H588">
        <v>-0.332995</v>
      </c>
    </row>
    <row r="589" spans="1:8" ht="12.75">
      <c r="A589" t="s">
        <v>42</v>
      </c>
      <c r="B589" t="s">
        <v>84</v>
      </c>
      <c r="C589" t="str">
        <f t="shared" si="16"/>
        <v>textiles</v>
      </c>
      <c r="D589" t="str">
        <f t="shared" si="17"/>
        <v>NAmerica</v>
      </c>
      <c r="E589" t="s">
        <v>121</v>
      </c>
      <c r="F589">
        <v>0.979048</v>
      </c>
      <c r="G589">
        <v>0.806359</v>
      </c>
      <c r="H589">
        <v>0.824942</v>
      </c>
    </row>
    <row r="590" spans="1:8" ht="12.75">
      <c r="A590" t="s">
        <v>42</v>
      </c>
      <c r="B590" t="s">
        <v>9</v>
      </c>
      <c r="C590" t="str">
        <f t="shared" si="16"/>
        <v>mnfcs</v>
      </c>
      <c r="D590" t="str">
        <f t="shared" si="17"/>
        <v>NAmerica</v>
      </c>
      <c r="E590" t="s">
        <v>121</v>
      </c>
      <c r="F590">
        <v>-0.652734</v>
      </c>
      <c r="G590">
        <v>-0.693993</v>
      </c>
      <c r="H590">
        <v>-0.410548</v>
      </c>
    </row>
    <row r="591" spans="1:8" ht="12.75">
      <c r="A591" t="s">
        <v>42</v>
      </c>
      <c r="B591" t="s">
        <v>76</v>
      </c>
      <c r="C591" t="str">
        <f t="shared" si="16"/>
        <v>services</v>
      </c>
      <c r="D591" t="str">
        <f t="shared" si="17"/>
        <v>NAmerica</v>
      </c>
      <c r="E591" t="s">
        <v>121</v>
      </c>
      <c r="F591">
        <v>-0.44269</v>
      </c>
      <c r="G591">
        <v>-0.543495</v>
      </c>
      <c r="H591">
        <v>-0.541427</v>
      </c>
    </row>
    <row r="592" spans="1:8" ht="12.75">
      <c r="A592" t="s">
        <v>42</v>
      </c>
      <c r="B592" t="s">
        <v>154</v>
      </c>
      <c r="C592" t="str">
        <f t="shared" si="16"/>
        <v>grains</v>
      </c>
      <c r="D592" t="str">
        <f t="shared" si="17"/>
        <v>WEurope</v>
      </c>
      <c r="E592" t="s">
        <v>121</v>
      </c>
      <c r="F592">
        <v>-0.312311</v>
      </c>
      <c r="G592">
        <v>-0.363044</v>
      </c>
      <c r="H592">
        <v>-0.37171</v>
      </c>
    </row>
    <row r="593" spans="1:8" ht="12.75">
      <c r="A593" t="s">
        <v>42</v>
      </c>
      <c r="B593" t="s">
        <v>73</v>
      </c>
      <c r="C593" t="str">
        <f t="shared" si="16"/>
        <v>othfood</v>
      </c>
      <c r="D593" t="str">
        <f t="shared" si="17"/>
        <v>WEurope</v>
      </c>
      <c r="E593" t="s">
        <v>121</v>
      </c>
      <c r="F593" s="1">
        <v>-0.0644113</v>
      </c>
      <c r="G593" s="1">
        <v>-0.06474318</v>
      </c>
      <c r="H593" s="1">
        <v>-0.06866572</v>
      </c>
    </row>
    <row r="594" spans="1:8" ht="12.75">
      <c r="A594" t="s">
        <v>42</v>
      </c>
      <c r="B594" t="s">
        <v>146</v>
      </c>
      <c r="C594" t="str">
        <f aca="true" t="shared" si="18" ref="C594:C633">LEFT(B594,FIND(":",B594)-1)</f>
        <v>extract</v>
      </c>
      <c r="D594" t="str">
        <f t="shared" si="17"/>
        <v>WEurope</v>
      </c>
      <c r="E594" t="s">
        <v>121</v>
      </c>
      <c r="F594" s="1">
        <v>0.00843218</v>
      </c>
      <c r="G594" s="1">
        <v>-0.07501136</v>
      </c>
      <c r="H594">
        <v>-0.13843</v>
      </c>
    </row>
    <row r="595" spans="1:8" ht="12.75">
      <c r="A595" t="s">
        <v>42</v>
      </c>
      <c r="B595" t="s">
        <v>89</v>
      </c>
      <c r="C595" t="str">
        <f t="shared" si="18"/>
        <v>textiles</v>
      </c>
      <c r="D595" t="str">
        <f aca="true" t="shared" si="19" ref="D595:D633">MID(B595,FIND(":",B595)+1,LEN(B595)-FIND(":",B595))</f>
        <v>WEurope</v>
      </c>
      <c r="E595" t="s">
        <v>121</v>
      </c>
      <c r="F595">
        <v>-0.317676</v>
      </c>
      <c r="G595">
        <v>-0.248837</v>
      </c>
      <c r="H595">
        <v>-0.245811</v>
      </c>
    </row>
    <row r="596" spans="1:8" ht="12.75">
      <c r="A596" t="s">
        <v>42</v>
      </c>
      <c r="B596" t="s">
        <v>14</v>
      </c>
      <c r="C596" t="str">
        <f t="shared" si="18"/>
        <v>mnfcs</v>
      </c>
      <c r="D596" t="str">
        <f t="shared" si="19"/>
        <v>WEurope</v>
      </c>
      <c r="E596" t="s">
        <v>121</v>
      </c>
      <c r="F596" s="1">
        <v>-0.06895828</v>
      </c>
      <c r="G596" s="1">
        <v>-0.08812263</v>
      </c>
      <c r="H596" s="1">
        <v>0.05508199</v>
      </c>
    </row>
    <row r="597" spans="1:8" ht="12.75">
      <c r="A597" t="s">
        <v>42</v>
      </c>
      <c r="B597" t="s">
        <v>81</v>
      </c>
      <c r="C597" t="str">
        <f t="shared" si="18"/>
        <v>services</v>
      </c>
      <c r="D597" t="str">
        <f t="shared" si="19"/>
        <v>WEurope</v>
      </c>
      <c r="E597" t="s">
        <v>121</v>
      </c>
      <c r="F597" s="1">
        <v>-0.04200687</v>
      </c>
      <c r="G597" s="1">
        <v>-0.05606492</v>
      </c>
      <c r="H597" s="1">
        <v>-0.03807557</v>
      </c>
    </row>
    <row r="598" spans="1:8" ht="12.75">
      <c r="A598" t="s">
        <v>42</v>
      </c>
      <c r="B598" t="s">
        <v>148</v>
      </c>
      <c r="C598" t="str">
        <f t="shared" si="18"/>
        <v>grains</v>
      </c>
      <c r="D598" t="str">
        <f t="shared" si="19"/>
        <v>Japan</v>
      </c>
      <c r="E598" t="s">
        <v>121</v>
      </c>
      <c r="F598">
        <v>0.332051</v>
      </c>
      <c r="G598">
        <v>0.379462</v>
      </c>
      <c r="H598">
        <v>0.386741</v>
      </c>
    </row>
    <row r="599" spans="1:8" ht="12.75">
      <c r="A599" t="s">
        <v>42</v>
      </c>
      <c r="B599" t="s">
        <v>25</v>
      </c>
      <c r="C599" t="str">
        <f t="shared" si="18"/>
        <v>othfood</v>
      </c>
      <c r="D599" t="str">
        <f t="shared" si="19"/>
        <v>Japan</v>
      </c>
      <c r="E599" t="s">
        <v>121</v>
      </c>
      <c r="F599">
        <v>0.373671</v>
      </c>
      <c r="G599">
        <v>0.165276</v>
      </c>
      <c r="H599" s="1">
        <v>0.0406426</v>
      </c>
    </row>
    <row r="600" spans="1:8" ht="12.75">
      <c r="A600" t="s">
        <v>42</v>
      </c>
      <c r="B600" t="s">
        <v>140</v>
      </c>
      <c r="C600" t="str">
        <f t="shared" si="18"/>
        <v>extract</v>
      </c>
      <c r="D600" t="str">
        <f t="shared" si="19"/>
        <v>Japan</v>
      </c>
      <c r="E600" t="s">
        <v>121</v>
      </c>
      <c r="F600">
        <v>0.448702</v>
      </c>
      <c r="G600">
        <v>0.396682</v>
      </c>
      <c r="H600">
        <v>0.408085</v>
      </c>
    </row>
    <row r="601" spans="1:8" ht="12.75">
      <c r="A601" t="s">
        <v>42</v>
      </c>
      <c r="B601" t="s">
        <v>83</v>
      </c>
      <c r="C601" t="str">
        <f t="shared" si="18"/>
        <v>textiles</v>
      </c>
      <c r="D601" t="str">
        <f t="shared" si="19"/>
        <v>Japan</v>
      </c>
      <c r="E601" t="s">
        <v>121</v>
      </c>
      <c r="F601">
        <v>7.01557</v>
      </c>
      <c r="G601">
        <v>7.40397</v>
      </c>
      <c r="H601">
        <v>8.21916</v>
      </c>
    </row>
    <row r="602" spans="1:8" ht="12.75">
      <c r="A602" t="s">
        <v>42</v>
      </c>
      <c r="B602" t="s">
        <v>8</v>
      </c>
      <c r="C602" t="str">
        <f t="shared" si="18"/>
        <v>mnfcs</v>
      </c>
      <c r="D602" t="str">
        <f t="shared" si="19"/>
        <v>Japan</v>
      </c>
      <c r="E602" t="s">
        <v>121</v>
      </c>
      <c r="F602">
        <v>0.56933</v>
      </c>
      <c r="G602">
        <v>0.662303</v>
      </c>
      <c r="H602">
        <v>1.14022</v>
      </c>
    </row>
    <row r="603" spans="1:8" ht="12.75">
      <c r="A603" t="s">
        <v>42</v>
      </c>
      <c r="B603" t="s">
        <v>75</v>
      </c>
      <c r="C603" t="str">
        <f t="shared" si="18"/>
        <v>services</v>
      </c>
      <c r="D603" t="str">
        <f t="shared" si="19"/>
        <v>Japan</v>
      </c>
      <c r="E603" t="s">
        <v>121</v>
      </c>
      <c r="F603">
        <v>0.193938</v>
      </c>
      <c r="G603">
        <v>0.13999</v>
      </c>
      <c r="H603">
        <v>0.213457</v>
      </c>
    </row>
    <row r="604" spans="1:8" ht="12.75">
      <c r="A604" t="s">
        <v>42</v>
      </c>
      <c r="B604" t="s">
        <v>147</v>
      </c>
      <c r="C604" t="str">
        <f t="shared" si="18"/>
        <v>grains</v>
      </c>
      <c r="D604" t="str">
        <f t="shared" si="19"/>
        <v>CHN_TWN</v>
      </c>
      <c r="E604" t="s">
        <v>121</v>
      </c>
      <c r="F604">
        <v>21.7665</v>
      </c>
      <c r="G604">
        <v>22.2745</v>
      </c>
      <c r="H604">
        <v>22.1921</v>
      </c>
    </row>
    <row r="605" spans="1:8" ht="12.75">
      <c r="A605" t="s">
        <v>42</v>
      </c>
      <c r="B605" t="s">
        <v>24</v>
      </c>
      <c r="C605" t="str">
        <f t="shared" si="18"/>
        <v>othfood</v>
      </c>
      <c r="D605" t="str">
        <f t="shared" si="19"/>
        <v>CHN_TWN</v>
      </c>
      <c r="E605" t="s">
        <v>121</v>
      </c>
      <c r="F605">
        <v>13.2233</v>
      </c>
      <c r="G605">
        <v>15.8319</v>
      </c>
      <c r="H605">
        <v>16.2216</v>
      </c>
    </row>
    <row r="606" spans="1:8" ht="12.75">
      <c r="A606" t="s">
        <v>42</v>
      </c>
      <c r="B606" t="s">
        <v>139</v>
      </c>
      <c r="C606" t="str">
        <f t="shared" si="18"/>
        <v>extract</v>
      </c>
      <c r="D606" t="str">
        <f t="shared" si="19"/>
        <v>CHN_TWN</v>
      </c>
      <c r="E606" t="s">
        <v>121</v>
      </c>
      <c r="F606">
        <v>5.54325</v>
      </c>
      <c r="G606">
        <v>7.45684</v>
      </c>
      <c r="H606">
        <v>8.27197</v>
      </c>
    </row>
    <row r="607" spans="1:8" ht="12.75">
      <c r="A607" t="s">
        <v>42</v>
      </c>
      <c r="B607" t="s">
        <v>82</v>
      </c>
      <c r="C607" t="str">
        <f t="shared" si="18"/>
        <v>textiles</v>
      </c>
      <c r="D607" t="str">
        <f t="shared" si="19"/>
        <v>CHN_TWN</v>
      </c>
      <c r="E607" t="s">
        <v>121</v>
      </c>
      <c r="F607">
        <v>74.4659</v>
      </c>
      <c r="G607">
        <v>79.9074</v>
      </c>
      <c r="H607">
        <v>83.3837</v>
      </c>
    </row>
    <row r="608" spans="1:8" ht="12.75">
      <c r="A608" t="s">
        <v>42</v>
      </c>
      <c r="B608" t="s">
        <v>7</v>
      </c>
      <c r="C608" t="str">
        <f t="shared" si="18"/>
        <v>mnfcs</v>
      </c>
      <c r="D608" t="str">
        <f t="shared" si="19"/>
        <v>CHN_TWN</v>
      </c>
      <c r="E608" t="s">
        <v>121</v>
      </c>
      <c r="F608">
        <v>16.9531</v>
      </c>
      <c r="G608">
        <v>19.3334</v>
      </c>
      <c r="H608">
        <v>18.728</v>
      </c>
    </row>
    <row r="609" spans="1:8" ht="12.75">
      <c r="A609" t="s">
        <v>42</v>
      </c>
      <c r="B609" t="s">
        <v>74</v>
      </c>
      <c r="C609" t="str">
        <f t="shared" si="18"/>
        <v>services</v>
      </c>
      <c r="D609" t="str">
        <f t="shared" si="19"/>
        <v>CHN_TWN</v>
      </c>
      <c r="E609" t="s">
        <v>121</v>
      </c>
      <c r="F609">
        <v>4.29982</v>
      </c>
      <c r="G609">
        <v>5.00655</v>
      </c>
      <c r="H609">
        <v>4.11969</v>
      </c>
    </row>
    <row r="610" spans="1:8" ht="12.75">
      <c r="A610" t="s">
        <v>42</v>
      </c>
      <c r="B610" t="s">
        <v>150</v>
      </c>
      <c r="C610" t="str">
        <f t="shared" si="18"/>
        <v>grains</v>
      </c>
      <c r="D610" t="str">
        <f t="shared" si="19"/>
        <v>OthNICs</v>
      </c>
      <c r="E610" t="s">
        <v>121</v>
      </c>
      <c r="F610" s="1">
        <v>0.0937577</v>
      </c>
      <c r="G610">
        <v>0.251007</v>
      </c>
      <c r="H610">
        <v>0.390425</v>
      </c>
    </row>
    <row r="611" spans="1:8" ht="12.75">
      <c r="A611" t="s">
        <v>42</v>
      </c>
      <c r="B611" t="s">
        <v>27</v>
      </c>
      <c r="C611" t="str">
        <f t="shared" si="18"/>
        <v>othfood</v>
      </c>
      <c r="D611" t="str">
        <f t="shared" si="19"/>
        <v>OthNICs</v>
      </c>
      <c r="E611" t="s">
        <v>121</v>
      </c>
      <c r="F611">
        <v>0.653475</v>
      </c>
      <c r="G611">
        <v>0.809242</v>
      </c>
      <c r="H611">
        <v>0.795249</v>
      </c>
    </row>
    <row r="612" spans="1:8" ht="12.75">
      <c r="A612" t="s">
        <v>42</v>
      </c>
      <c r="B612" t="s">
        <v>142</v>
      </c>
      <c r="C612" t="str">
        <f t="shared" si="18"/>
        <v>extract</v>
      </c>
      <c r="D612" t="str">
        <f t="shared" si="19"/>
        <v>OthNICs</v>
      </c>
      <c r="E612" t="s">
        <v>121</v>
      </c>
      <c r="F612">
        <v>0.633586</v>
      </c>
      <c r="G612">
        <v>0.87013</v>
      </c>
      <c r="H612">
        <v>0.997061</v>
      </c>
    </row>
    <row r="613" spans="1:8" ht="12.75">
      <c r="A613" t="s">
        <v>42</v>
      </c>
      <c r="B613" t="s">
        <v>85</v>
      </c>
      <c r="C613" t="str">
        <f t="shared" si="18"/>
        <v>textiles</v>
      </c>
      <c r="D613" t="str">
        <f t="shared" si="19"/>
        <v>OthNICs</v>
      </c>
      <c r="E613" t="s">
        <v>121</v>
      </c>
      <c r="F613">
        <v>4.59277</v>
      </c>
      <c r="G613">
        <v>5.55719</v>
      </c>
      <c r="H613">
        <v>6.1878</v>
      </c>
    </row>
    <row r="614" spans="1:8" ht="12.75">
      <c r="A614" t="s">
        <v>42</v>
      </c>
      <c r="B614" t="s">
        <v>10</v>
      </c>
      <c r="C614" t="str">
        <f t="shared" si="18"/>
        <v>mnfcs</v>
      </c>
      <c r="D614" t="str">
        <f t="shared" si="19"/>
        <v>OthNICs</v>
      </c>
      <c r="E614" t="s">
        <v>121</v>
      </c>
      <c r="F614">
        <v>0.652151</v>
      </c>
      <c r="G614">
        <v>0.989801</v>
      </c>
      <c r="H614">
        <v>1.09694</v>
      </c>
    </row>
    <row r="615" spans="1:8" ht="12.75">
      <c r="A615" t="s">
        <v>42</v>
      </c>
      <c r="B615" t="s">
        <v>77</v>
      </c>
      <c r="C615" t="str">
        <f t="shared" si="18"/>
        <v>services</v>
      </c>
      <c r="D615" t="str">
        <f t="shared" si="19"/>
        <v>OthNICs</v>
      </c>
      <c r="E615" t="s">
        <v>121</v>
      </c>
      <c r="F615">
        <v>0.570786</v>
      </c>
      <c r="G615">
        <v>0.808074</v>
      </c>
      <c r="H615">
        <v>0.877395</v>
      </c>
    </row>
    <row r="616" spans="1:8" ht="12.75">
      <c r="A616" t="s">
        <v>42</v>
      </c>
      <c r="B616" t="s">
        <v>152</v>
      </c>
      <c r="C616" t="str">
        <f t="shared" si="18"/>
        <v>grains</v>
      </c>
      <c r="D616" t="str">
        <f t="shared" si="19"/>
        <v>SEA</v>
      </c>
      <c r="E616" t="s">
        <v>121</v>
      </c>
      <c r="F616">
        <v>-0.922305</v>
      </c>
      <c r="G616">
        <v>-1.44163</v>
      </c>
      <c r="H616">
        <v>-1.84719</v>
      </c>
    </row>
    <row r="617" spans="1:8" ht="12.75">
      <c r="A617" t="s">
        <v>42</v>
      </c>
      <c r="B617" t="s">
        <v>71</v>
      </c>
      <c r="C617" t="str">
        <f t="shared" si="18"/>
        <v>othfood</v>
      </c>
      <c r="D617" t="str">
        <f t="shared" si="19"/>
        <v>SEA</v>
      </c>
      <c r="E617" t="s">
        <v>121</v>
      </c>
      <c r="F617">
        <v>-0.51494</v>
      </c>
      <c r="G617">
        <v>-1.08495</v>
      </c>
      <c r="H617">
        <v>-1.57987</v>
      </c>
    </row>
    <row r="618" spans="1:8" ht="12.75">
      <c r="A618" t="s">
        <v>42</v>
      </c>
      <c r="B618" t="s">
        <v>144</v>
      </c>
      <c r="C618" t="str">
        <f t="shared" si="18"/>
        <v>extract</v>
      </c>
      <c r="D618" t="str">
        <f t="shared" si="19"/>
        <v>SEA</v>
      </c>
      <c r="E618" t="s">
        <v>121</v>
      </c>
      <c r="F618">
        <v>-0.369417</v>
      </c>
      <c r="G618">
        <v>-0.84669</v>
      </c>
      <c r="H618">
        <v>-1.31071</v>
      </c>
    </row>
    <row r="619" spans="1:8" ht="12.75">
      <c r="A619" t="s">
        <v>42</v>
      </c>
      <c r="B619" t="s">
        <v>87</v>
      </c>
      <c r="C619" t="str">
        <f t="shared" si="18"/>
        <v>textiles</v>
      </c>
      <c r="D619" t="str">
        <f t="shared" si="19"/>
        <v>SEA</v>
      </c>
      <c r="E619" t="s">
        <v>121</v>
      </c>
      <c r="F619">
        <v>-0.547272</v>
      </c>
      <c r="G619">
        <v>-0.7679</v>
      </c>
      <c r="H619">
        <v>-1.21157</v>
      </c>
    </row>
    <row r="620" spans="1:8" ht="12.75">
      <c r="A620" t="s">
        <v>42</v>
      </c>
      <c r="B620" t="s">
        <v>12</v>
      </c>
      <c r="C620" t="str">
        <f t="shared" si="18"/>
        <v>mnfcs</v>
      </c>
      <c r="D620" t="str">
        <f t="shared" si="19"/>
        <v>SEA</v>
      </c>
      <c r="E620" t="s">
        <v>121</v>
      </c>
      <c r="F620">
        <v>-0.461099</v>
      </c>
      <c r="G620">
        <v>-1.11367</v>
      </c>
      <c r="H620">
        <v>-1.58905</v>
      </c>
    </row>
    <row r="621" spans="1:8" ht="12.75">
      <c r="A621" t="s">
        <v>42</v>
      </c>
      <c r="B621" t="s">
        <v>79</v>
      </c>
      <c r="C621" t="str">
        <f t="shared" si="18"/>
        <v>services</v>
      </c>
      <c r="D621" t="str">
        <f t="shared" si="19"/>
        <v>SEA</v>
      </c>
      <c r="E621" t="s">
        <v>121</v>
      </c>
      <c r="F621">
        <v>-0.519408</v>
      </c>
      <c r="G621">
        <v>-0.87654</v>
      </c>
      <c r="H621">
        <v>-1.14236</v>
      </c>
    </row>
    <row r="622" spans="1:8" ht="12.75">
      <c r="A622" t="s">
        <v>42</v>
      </c>
      <c r="B622" t="s">
        <v>153</v>
      </c>
      <c r="C622" t="str">
        <f t="shared" si="18"/>
        <v>grains</v>
      </c>
      <c r="D622" t="str">
        <f t="shared" si="19"/>
        <v>SoAsia</v>
      </c>
      <c r="E622" t="s">
        <v>121</v>
      </c>
      <c r="F622">
        <v>-1.76806</v>
      </c>
      <c r="G622">
        <v>-2.44851</v>
      </c>
      <c r="H622">
        <v>-2.85788</v>
      </c>
    </row>
    <row r="623" spans="1:8" ht="12.75">
      <c r="A623" t="s">
        <v>42</v>
      </c>
      <c r="B623" t="s">
        <v>72</v>
      </c>
      <c r="C623" t="str">
        <f t="shared" si="18"/>
        <v>othfood</v>
      </c>
      <c r="D623" t="str">
        <f t="shared" si="19"/>
        <v>SoAsia</v>
      </c>
      <c r="E623" t="s">
        <v>121</v>
      </c>
      <c r="F623">
        <v>-1.05125</v>
      </c>
      <c r="G623">
        <v>-1.4551</v>
      </c>
      <c r="H623">
        <v>-1.72056</v>
      </c>
    </row>
    <row r="624" spans="1:8" ht="12.75">
      <c r="A624" t="s">
        <v>42</v>
      </c>
      <c r="B624" t="s">
        <v>145</v>
      </c>
      <c r="C624" t="str">
        <f t="shared" si="18"/>
        <v>extract</v>
      </c>
      <c r="D624" t="str">
        <f t="shared" si="19"/>
        <v>SoAsia</v>
      </c>
      <c r="E624" t="s">
        <v>121</v>
      </c>
      <c r="F624">
        <v>-0.317384</v>
      </c>
      <c r="G624">
        <v>-0.45493</v>
      </c>
      <c r="H624">
        <v>-0.521777</v>
      </c>
    </row>
    <row r="625" spans="1:8" ht="12.75">
      <c r="A625" t="s">
        <v>42</v>
      </c>
      <c r="B625" t="s">
        <v>88</v>
      </c>
      <c r="C625" t="str">
        <f t="shared" si="18"/>
        <v>textiles</v>
      </c>
      <c r="D625" t="str">
        <f t="shared" si="19"/>
        <v>SoAsia</v>
      </c>
      <c r="E625" t="s">
        <v>121</v>
      </c>
      <c r="F625">
        <v>0.845907</v>
      </c>
      <c r="G625">
        <v>1.0873</v>
      </c>
      <c r="H625">
        <v>1.45681</v>
      </c>
    </row>
    <row r="626" spans="1:8" ht="12.75">
      <c r="A626" t="s">
        <v>42</v>
      </c>
      <c r="B626" t="s">
        <v>13</v>
      </c>
      <c r="C626" t="str">
        <f t="shared" si="18"/>
        <v>mnfcs</v>
      </c>
      <c r="D626" t="str">
        <f t="shared" si="19"/>
        <v>SoAsia</v>
      </c>
      <c r="E626" t="s">
        <v>121</v>
      </c>
      <c r="F626">
        <v>-1.02421</v>
      </c>
      <c r="G626">
        <v>-1.07885</v>
      </c>
      <c r="H626">
        <v>-0.771381</v>
      </c>
    </row>
    <row r="627" spans="1:8" ht="12.75">
      <c r="A627" t="s">
        <v>42</v>
      </c>
      <c r="B627" t="s">
        <v>80</v>
      </c>
      <c r="C627" t="str">
        <f t="shared" si="18"/>
        <v>services</v>
      </c>
      <c r="D627" t="str">
        <f t="shared" si="19"/>
        <v>SoAsia</v>
      </c>
      <c r="E627" t="s">
        <v>121</v>
      </c>
      <c r="F627">
        <v>-1.07538</v>
      </c>
      <c r="G627">
        <v>-1.23378</v>
      </c>
      <c r="H627">
        <v>-1.2939</v>
      </c>
    </row>
    <row r="628" spans="1:8" ht="12.75">
      <c r="A628" t="s">
        <v>42</v>
      </c>
      <c r="B628" t="s">
        <v>151</v>
      </c>
      <c r="C628" t="str">
        <f t="shared" si="18"/>
        <v>grains</v>
      </c>
      <c r="D628" t="str">
        <f t="shared" si="19"/>
        <v>ROW</v>
      </c>
      <c r="E628" t="s">
        <v>121</v>
      </c>
      <c r="F628">
        <v>-0.520489</v>
      </c>
      <c r="G628">
        <v>-0.648072</v>
      </c>
      <c r="H628">
        <v>-0.701218</v>
      </c>
    </row>
    <row r="629" spans="1:8" ht="12.75">
      <c r="A629" t="s">
        <v>42</v>
      </c>
      <c r="B629" t="s">
        <v>28</v>
      </c>
      <c r="C629" t="str">
        <f t="shared" si="18"/>
        <v>othfood</v>
      </c>
      <c r="D629" t="str">
        <f t="shared" si="19"/>
        <v>ROW</v>
      </c>
      <c r="E629" t="s">
        <v>121</v>
      </c>
      <c r="F629">
        <v>-0.204616</v>
      </c>
      <c r="G629">
        <v>-0.299455</v>
      </c>
      <c r="H629">
        <v>-0.322263</v>
      </c>
    </row>
    <row r="630" spans="1:8" ht="12.75">
      <c r="A630" t="s">
        <v>42</v>
      </c>
      <c r="B630" t="s">
        <v>143</v>
      </c>
      <c r="C630" t="str">
        <f t="shared" si="18"/>
        <v>extract</v>
      </c>
      <c r="D630" t="str">
        <f t="shared" si="19"/>
        <v>ROW</v>
      </c>
      <c r="E630" t="s">
        <v>121</v>
      </c>
      <c r="F630">
        <v>-0.110053</v>
      </c>
      <c r="G630">
        <v>-0.260241</v>
      </c>
      <c r="H630">
        <v>-0.36289</v>
      </c>
    </row>
    <row r="631" spans="1:8" ht="12.75">
      <c r="A631" t="s">
        <v>42</v>
      </c>
      <c r="B631" t="s">
        <v>86</v>
      </c>
      <c r="C631" t="str">
        <f t="shared" si="18"/>
        <v>textiles</v>
      </c>
      <c r="D631" t="str">
        <f t="shared" si="19"/>
        <v>ROW</v>
      </c>
      <c r="E631" t="s">
        <v>121</v>
      </c>
      <c r="F631">
        <v>0.809168</v>
      </c>
      <c r="G631">
        <v>1.07814</v>
      </c>
      <c r="H631">
        <v>1.4069</v>
      </c>
    </row>
    <row r="632" spans="1:8" ht="12.75">
      <c r="A632" t="s">
        <v>42</v>
      </c>
      <c r="B632" t="s">
        <v>11</v>
      </c>
      <c r="C632" t="str">
        <f t="shared" si="18"/>
        <v>mnfcs</v>
      </c>
      <c r="D632" t="str">
        <f t="shared" si="19"/>
        <v>ROW</v>
      </c>
      <c r="E632" t="s">
        <v>121</v>
      </c>
      <c r="F632">
        <v>-0.598843</v>
      </c>
      <c r="G632">
        <v>-0.740278</v>
      </c>
      <c r="H632">
        <v>-0.473411</v>
      </c>
    </row>
    <row r="633" spans="1:8" ht="12.75">
      <c r="A633" t="s">
        <v>42</v>
      </c>
      <c r="B633" t="s">
        <v>78</v>
      </c>
      <c r="C633" t="str">
        <f t="shared" si="18"/>
        <v>services</v>
      </c>
      <c r="D633" t="str">
        <f t="shared" si="19"/>
        <v>ROW</v>
      </c>
      <c r="E633" t="s">
        <v>121</v>
      </c>
      <c r="F633">
        <v>-0.371458</v>
      </c>
      <c r="G633">
        <v>-0.471098</v>
      </c>
      <c r="H633">
        <v>-0.412347</v>
      </c>
    </row>
    <row r="634" spans="1:8" ht="12.75">
      <c r="A634" t="s">
        <v>48</v>
      </c>
      <c r="B634" t="s">
        <v>15</v>
      </c>
      <c r="D634" t="str">
        <f aca="true" t="shared" si="20" ref="D634:D697">B634</f>
        <v>NAmerica</v>
      </c>
      <c r="E634" t="s">
        <v>121</v>
      </c>
      <c r="F634" s="1">
        <v>0.0008112033</v>
      </c>
      <c r="G634">
        <v>0.116281</v>
      </c>
      <c r="H634">
        <v>0.232687</v>
      </c>
    </row>
    <row r="635" spans="1:8" ht="12.75">
      <c r="A635" t="s">
        <v>48</v>
      </c>
      <c r="B635" t="s">
        <v>54</v>
      </c>
      <c r="D635" t="str">
        <f t="shared" si="20"/>
        <v>WEurope</v>
      </c>
      <c r="E635" t="s">
        <v>121</v>
      </c>
      <c r="F635" s="1">
        <v>0.09677381</v>
      </c>
      <c r="G635">
        <v>0.232913</v>
      </c>
      <c r="H635">
        <v>0.354872</v>
      </c>
    </row>
    <row r="636" spans="1:8" ht="12.75">
      <c r="A636" t="s">
        <v>48</v>
      </c>
      <c r="B636" t="s">
        <v>155</v>
      </c>
      <c r="D636" t="str">
        <f t="shared" si="20"/>
        <v>Japan</v>
      </c>
      <c r="E636" t="s">
        <v>121</v>
      </c>
      <c r="F636">
        <v>0.265229</v>
      </c>
      <c r="G636">
        <v>0.407733</v>
      </c>
      <c r="H636">
        <v>0.542564</v>
      </c>
    </row>
    <row r="637" spans="1:8" ht="12.75">
      <c r="A637" t="s">
        <v>48</v>
      </c>
      <c r="B637" t="s">
        <v>138</v>
      </c>
      <c r="D637" t="str">
        <f t="shared" si="20"/>
        <v>CHN_TWN</v>
      </c>
      <c r="E637" t="s">
        <v>121</v>
      </c>
      <c r="F637">
        <v>0.301741</v>
      </c>
      <c r="G637">
        <v>0.849943</v>
      </c>
      <c r="H637">
        <v>1.09873</v>
      </c>
    </row>
    <row r="638" spans="1:8" ht="12.75">
      <c r="A638" t="s">
        <v>48</v>
      </c>
      <c r="B638" t="s">
        <v>50</v>
      </c>
      <c r="D638" t="str">
        <f t="shared" si="20"/>
        <v>OthNICs</v>
      </c>
      <c r="E638" t="s">
        <v>121</v>
      </c>
      <c r="F638">
        <v>0.435274</v>
      </c>
      <c r="G638">
        <v>0.690025</v>
      </c>
      <c r="H638">
        <v>0.860576</v>
      </c>
    </row>
    <row r="639" spans="1:8" ht="12.75">
      <c r="A639" t="s">
        <v>48</v>
      </c>
      <c r="B639" t="s">
        <v>52</v>
      </c>
      <c r="D639" t="str">
        <f t="shared" si="20"/>
        <v>SEA</v>
      </c>
      <c r="E639" t="s">
        <v>121</v>
      </c>
      <c r="F639" s="1">
        <v>0.02690997</v>
      </c>
      <c r="G639" s="1">
        <v>0.05955612</v>
      </c>
      <c r="H639" s="1">
        <v>0.06425193</v>
      </c>
    </row>
    <row r="640" spans="1:8" ht="12.75">
      <c r="A640" t="s">
        <v>48</v>
      </c>
      <c r="B640" t="s">
        <v>53</v>
      </c>
      <c r="D640" t="str">
        <f t="shared" si="20"/>
        <v>SoAsia</v>
      </c>
      <c r="E640" t="s">
        <v>121</v>
      </c>
      <c r="F640">
        <v>-0.198501</v>
      </c>
      <c r="G640">
        <v>-0.133287</v>
      </c>
      <c r="H640" s="1">
        <v>-0.08480643</v>
      </c>
    </row>
    <row r="641" spans="1:8" ht="12.75">
      <c r="A641" t="s">
        <v>48</v>
      </c>
      <c r="B641" t="s">
        <v>51</v>
      </c>
      <c r="D641" t="str">
        <f t="shared" si="20"/>
        <v>ROW</v>
      </c>
      <c r="E641" t="s">
        <v>121</v>
      </c>
      <c r="F641" s="1">
        <v>0.01710478</v>
      </c>
      <c r="G641">
        <v>0.15468</v>
      </c>
      <c r="H641">
        <v>0.304404</v>
      </c>
    </row>
    <row r="642" spans="1:8" ht="12.75">
      <c r="A642" t="s">
        <v>46</v>
      </c>
      <c r="B642" t="s">
        <v>15</v>
      </c>
      <c r="D642" t="str">
        <f t="shared" si="20"/>
        <v>NAmerica</v>
      </c>
      <c r="E642" t="s">
        <v>121</v>
      </c>
      <c r="F642" s="1">
        <v>0.05066368</v>
      </c>
      <c r="G642">
        <v>0.204496</v>
      </c>
      <c r="H642">
        <v>0.289649</v>
      </c>
    </row>
    <row r="643" spans="1:8" ht="12.75">
      <c r="A643" t="s">
        <v>46</v>
      </c>
      <c r="B643" t="s">
        <v>54</v>
      </c>
      <c r="D643" t="str">
        <f t="shared" si="20"/>
        <v>WEurope</v>
      </c>
      <c r="E643" t="s">
        <v>121</v>
      </c>
      <c r="F643" s="1">
        <v>0.05948771</v>
      </c>
      <c r="G643">
        <v>0.216196</v>
      </c>
      <c r="H643">
        <v>0.294001</v>
      </c>
    </row>
    <row r="644" spans="1:8" ht="12.75">
      <c r="A644" t="s">
        <v>46</v>
      </c>
      <c r="B644" t="s">
        <v>155</v>
      </c>
      <c r="D644" t="str">
        <f t="shared" si="20"/>
        <v>Japan</v>
      </c>
      <c r="E644" t="s">
        <v>121</v>
      </c>
      <c r="F644" s="1">
        <v>0.06472234</v>
      </c>
      <c r="G644">
        <v>0.20828</v>
      </c>
      <c r="H644">
        <v>0.280064</v>
      </c>
    </row>
    <row r="645" spans="1:8" ht="12.75">
      <c r="A645" t="s">
        <v>46</v>
      </c>
      <c r="B645" t="s">
        <v>138</v>
      </c>
      <c r="D645" t="str">
        <f t="shared" si="20"/>
        <v>CHN_TWN</v>
      </c>
      <c r="E645" t="s">
        <v>121</v>
      </c>
      <c r="F645">
        <v>0.9378</v>
      </c>
      <c r="G645">
        <v>0.572493</v>
      </c>
      <c r="H645" s="1">
        <v>-0.01086711</v>
      </c>
    </row>
    <row r="646" spans="1:8" ht="12.75">
      <c r="A646" t="s">
        <v>46</v>
      </c>
      <c r="B646" t="s">
        <v>50</v>
      </c>
      <c r="D646" t="str">
        <f t="shared" si="20"/>
        <v>OthNICs</v>
      </c>
      <c r="E646" t="s">
        <v>121</v>
      </c>
      <c r="F646">
        <v>0.125161</v>
      </c>
      <c r="G646">
        <v>0.263502</v>
      </c>
      <c r="H646">
        <v>0.281545</v>
      </c>
    </row>
    <row r="647" spans="1:8" ht="12.75">
      <c r="A647" t="s">
        <v>46</v>
      </c>
      <c r="B647" t="s">
        <v>52</v>
      </c>
      <c r="D647" t="str">
        <f t="shared" si="20"/>
        <v>SEA</v>
      </c>
      <c r="E647" t="s">
        <v>121</v>
      </c>
      <c r="F647" s="1">
        <v>0.007152797</v>
      </c>
      <c r="G647">
        <v>0.13472</v>
      </c>
      <c r="H647">
        <v>0.24523</v>
      </c>
    </row>
    <row r="648" spans="1:8" ht="12.75">
      <c r="A648" t="s">
        <v>46</v>
      </c>
      <c r="B648" t="s">
        <v>53</v>
      </c>
      <c r="D648" t="str">
        <f t="shared" si="20"/>
        <v>SoAsia</v>
      </c>
      <c r="E648" t="s">
        <v>121</v>
      </c>
      <c r="F648" s="1">
        <v>0.02014357</v>
      </c>
      <c r="G648">
        <v>0.200113</v>
      </c>
      <c r="H648">
        <v>0.30128</v>
      </c>
    </row>
    <row r="649" spans="1:8" ht="12.75">
      <c r="A649" t="s">
        <v>46</v>
      </c>
      <c r="B649" t="s">
        <v>51</v>
      </c>
      <c r="D649" t="str">
        <f t="shared" si="20"/>
        <v>ROW</v>
      </c>
      <c r="E649" t="s">
        <v>121</v>
      </c>
      <c r="F649" s="1">
        <v>0.04560511</v>
      </c>
      <c r="G649">
        <v>0.197081</v>
      </c>
      <c r="H649">
        <v>0.287969</v>
      </c>
    </row>
    <row r="650" spans="1:8" ht="12.75">
      <c r="A650" t="s">
        <v>37</v>
      </c>
      <c r="B650" t="s">
        <v>15</v>
      </c>
      <c r="D650" t="str">
        <f t="shared" si="20"/>
        <v>NAmerica</v>
      </c>
      <c r="E650" t="s">
        <v>121</v>
      </c>
      <c r="F650" s="1">
        <v>-0.01282001</v>
      </c>
      <c r="G650" s="1">
        <v>-0.02279401</v>
      </c>
      <c r="H650" s="1">
        <v>-0.01645301</v>
      </c>
    </row>
    <row r="651" spans="1:8" ht="12.75">
      <c r="A651" t="s">
        <v>37</v>
      </c>
      <c r="B651" t="s">
        <v>54</v>
      </c>
      <c r="D651" t="str">
        <f t="shared" si="20"/>
        <v>WEurope</v>
      </c>
      <c r="E651" t="s">
        <v>121</v>
      </c>
      <c r="F651" s="1">
        <v>-0.006567985</v>
      </c>
      <c r="G651" s="1">
        <v>-0.01256099</v>
      </c>
      <c r="H651" s="1">
        <v>-0.006311998</v>
      </c>
    </row>
    <row r="652" spans="1:8" ht="12.75">
      <c r="A652" t="s">
        <v>37</v>
      </c>
      <c r="B652" t="s">
        <v>155</v>
      </c>
      <c r="D652" t="str">
        <f t="shared" si="20"/>
        <v>Japan</v>
      </c>
      <c r="E652" t="s">
        <v>121</v>
      </c>
      <c r="F652" s="1">
        <v>-0.00306797</v>
      </c>
      <c r="G652" s="1">
        <v>-0.01646397</v>
      </c>
      <c r="H652" s="1">
        <v>-0.01545197</v>
      </c>
    </row>
    <row r="653" spans="1:8" ht="12.75">
      <c r="A653" t="s">
        <v>37</v>
      </c>
      <c r="B653" t="s">
        <v>138</v>
      </c>
      <c r="D653" t="str">
        <f t="shared" si="20"/>
        <v>CHN_TWN</v>
      </c>
      <c r="E653" t="s">
        <v>121</v>
      </c>
      <c r="F653">
        <v>0.590616</v>
      </c>
      <c r="G653">
        <v>0.489441</v>
      </c>
      <c r="H653">
        <v>0.273458</v>
      </c>
    </row>
    <row r="654" spans="1:8" ht="12.75">
      <c r="A654" t="s">
        <v>37</v>
      </c>
      <c r="B654" t="s">
        <v>50</v>
      </c>
      <c r="D654" t="str">
        <f t="shared" si="20"/>
        <v>OthNICs</v>
      </c>
      <c r="E654" t="s">
        <v>121</v>
      </c>
      <c r="F654" s="1">
        <v>0.03940797</v>
      </c>
      <c r="G654" s="1">
        <v>0.03761996</v>
      </c>
      <c r="H654" s="1">
        <v>0.02822452</v>
      </c>
    </row>
    <row r="655" spans="1:8" ht="12.75">
      <c r="A655" t="s">
        <v>37</v>
      </c>
      <c r="B655" t="s">
        <v>52</v>
      </c>
      <c r="D655" t="str">
        <f t="shared" si="20"/>
        <v>SEA</v>
      </c>
      <c r="E655" t="s">
        <v>121</v>
      </c>
      <c r="F655" s="1">
        <v>-0.04444003</v>
      </c>
      <c r="G655" s="1">
        <v>-0.08140303</v>
      </c>
      <c r="H655" s="1">
        <v>-0.08534302</v>
      </c>
    </row>
    <row r="656" spans="1:8" ht="12.75">
      <c r="A656" t="s">
        <v>37</v>
      </c>
      <c r="B656" t="s">
        <v>53</v>
      </c>
      <c r="D656" t="str">
        <f t="shared" si="20"/>
        <v>SoAsia</v>
      </c>
      <c r="E656" t="s">
        <v>121</v>
      </c>
      <c r="F656" s="1">
        <v>-0.033068</v>
      </c>
      <c r="G656" s="1">
        <v>-0.03564298</v>
      </c>
      <c r="H656" s="1">
        <v>-0.023168</v>
      </c>
    </row>
    <row r="657" spans="1:8" ht="12.75">
      <c r="A657" t="s">
        <v>37</v>
      </c>
      <c r="B657" t="s">
        <v>51</v>
      </c>
      <c r="D657" t="str">
        <f t="shared" si="20"/>
        <v>ROW</v>
      </c>
      <c r="E657" t="s">
        <v>121</v>
      </c>
      <c r="F657" s="1">
        <v>-0.01651698</v>
      </c>
      <c r="G657" s="1">
        <v>-0.029017</v>
      </c>
      <c r="H657" s="1">
        <v>-0.02203201</v>
      </c>
    </row>
    <row r="658" spans="1:8" ht="12.75">
      <c r="A658" t="s">
        <v>38</v>
      </c>
      <c r="B658" t="s">
        <v>15</v>
      </c>
      <c r="D658" t="str">
        <f t="shared" si="20"/>
        <v>NAmerica</v>
      </c>
      <c r="E658" t="s">
        <v>117</v>
      </c>
      <c r="F658">
        <v>-83</v>
      </c>
      <c r="G658">
        <v>-2183</v>
      </c>
      <c r="H658">
        <v>-615</v>
      </c>
    </row>
    <row r="659" spans="1:8" ht="12.75">
      <c r="A659" t="s">
        <v>38</v>
      </c>
      <c r="B659" t="s">
        <v>54</v>
      </c>
      <c r="D659" t="str">
        <f t="shared" si="20"/>
        <v>WEurope</v>
      </c>
      <c r="E659" t="s">
        <v>117</v>
      </c>
      <c r="F659">
        <v>2234</v>
      </c>
      <c r="G659">
        <v>4560</v>
      </c>
      <c r="H659">
        <v>12604</v>
      </c>
    </row>
    <row r="660" spans="1:8" ht="12.75">
      <c r="A660" t="s">
        <v>38</v>
      </c>
      <c r="B660" t="s">
        <v>155</v>
      </c>
      <c r="D660" t="str">
        <f t="shared" si="20"/>
        <v>Japan</v>
      </c>
      <c r="E660" t="s">
        <v>117</v>
      </c>
      <c r="F660">
        <v>1488</v>
      </c>
      <c r="G660">
        <v>6646</v>
      </c>
      <c r="H660">
        <v>14588</v>
      </c>
    </row>
    <row r="661" spans="1:9" ht="12.75">
      <c r="A661" t="s">
        <v>38</v>
      </c>
      <c r="B661" t="s">
        <v>138</v>
      </c>
      <c r="D661" t="str">
        <f t="shared" si="20"/>
        <v>CHN_TWN</v>
      </c>
      <c r="E661" t="s">
        <v>117</v>
      </c>
      <c r="F661">
        <v>30030</v>
      </c>
      <c r="G661">
        <v>65236</v>
      </c>
      <c r="H661">
        <v>101509</v>
      </c>
      <c r="I661">
        <f>SUM(F661:H661)</f>
        <v>196775</v>
      </c>
    </row>
    <row r="662" spans="1:8" ht="12.75">
      <c r="A662" t="s">
        <v>38</v>
      </c>
      <c r="B662" t="s">
        <v>50</v>
      </c>
      <c r="D662" t="str">
        <f t="shared" si="20"/>
        <v>OthNICs</v>
      </c>
      <c r="E662" t="s">
        <v>117</v>
      </c>
      <c r="F662">
        <v>1818</v>
      </c>
      <c r="G662">
        <v>4616</v>
      </c>
      <c r="H662">
        <v>8552</v>
      </c>
    </row>
    <row r="663" spans="1:8" ht="12.75">
      <c r="A663" t="s">
        <v>38</v>
      </c>
      <c r="B663" t="s">
        <v>52</v>
      </c>
      <c r="D663" t="str">
        <f t="shared" si="20"/>
        <v>SEA</v>
      </c>
      <c r="E663" t="s">
        <v>117</v>
      </c>
      <c r="F663">
        <v>-1239.6</v>
      </c>
      <c r="G663">
        <v>-2674.1</v>
      </c>
      <c r="H663">
        <v>-4803.1</v>
      </c>
    </row>
    <row r="664" spans="1:8" ht="12.75">
      <c r="A664" t="s">
        <v>38</v>
      </c>
      <c r="B664" t="s">
        <v>53</v>
      </c>
      <c r="D664" t="str">
        <f t="shared" si="20"/>
        <v>SoAsia</v>
      </c>
      <c r="E664" t="s">
        <v>117</v>
      </c>
      <c r="F664">
        <v>-1498</v>
      </c>
      <c r="G664">
        <v>-3216</v>
      </c>
      <c r="H664">
        <v>-4650</v>
      </c>
    </row>
    <row r="665" spans="1:8" ht="12.75">
      <c r="A665" t="s">
        <v>38</v>
      </c>
      <c r="B665" t="s">
        <v>51</v>
      </c>
      <c r="D665" t="str">
        <f t="shared" si="20"/>
        <v>ROW</v>
      </c>
      <c r="E665" t="s">
        <v>117</v>
      </c>
      <c r="F665">
        <v>-2372</v>
      </c>
      <c r="G665">
        <v>-5475</v>
      </c>
      <c r="H665">
        <v>-5902</v>
      </c>
    </row>
    <row r="666" spans="1:8" ht="12.75">
      <c r="A666" t="s">
        <v>30</v>
      </c>
      <c r="B666" t="s">
        <v>15</v>
      </c>
      <c r="D666" t="str">
        <f t="shared" si="20"/>
        <v>NAmerica</v>
      </c>
      <c r="E666" t="s">
        <v>117</v>
      </c>
      <c r="F666">
        <v>-240.199</v>
      </c>
      <c r="G666">
        <v>-824.5</v>
      </c>
      <c r="H666">
        <v>-812</v>
      </c>
    </row>
    <row r="667" spans="1:8" ht="12.75">
      <c r="A667" t="s">
        <v>30</v>
      </c>
      <c r="B667" t="s">
        <v>54</v>
      </c>
      <c r="D667" t="str">
        <f t="shared" si="20"/>
        <v>WEurope</v>
      </c>
      <c r="E667" t="s">
        <v>117</v>
      </c>
      <c r="F667">
        <v>694</v>
      </c>
      <c r="G667">
        <v>353</v>
      </c>
      <c r="H667">
        <v>1707</v>
      </c>
    </row>
    <row r="668" spans="1:8" ht="12.75">
      <c r="A668" t="s">
        <v>30</v>
      </c>
      <c r="B668" t="s">
        <v>155</v>
      </c>
      <c r="D668" t="str">
        <f t="shared" si="20"/>
        <v>Japan</v>
      </c>
      <c r="E668" t="s">
        <v>117</v>
      </c>
      <c r="F668">
        <v>-21.5</v>
      </c>
      <c r="G668">
        <v>-431.5</v>
      </c>
      <c r="H668">
        <v>-615.297</v>
      </c>
    </row>
    <row r="669" spans="1:8" ht="12.75">
      <c r="A669" t="s">
        <v>30</v>
      </c>
      <c r="B669" t="s">
        <v>138</v>
      </c>
      <c r="D669" t="str">
        <f t="shared" si="20"/>
        <v>CHN_TWN</v>
      </c>
      <c r="E669" t="s">
        <v>117</v>
      </c>
      <c r="F669">
        <v>26245</v>
      </c>
      <c r="G669">
        <v>39170</v>
      </c>
      <c r="H669">
        <v>43540</v>
      </c>
    </row>
    <row r="670" spans="1:8" ht="12.75">
      <c r="A670" t="s">
        <v>30</v>
      </c>
      <c r="B670" t="s">
        <v>50</v>
      </c>
      <c r="D670" t="str">
        <f t="shared" si="20"/>
        <v>OthNICs</v>
      </c>
      <c r="E670" t="s">
        <v>117</v>
      </c>
      <c r="F670">
        <v>-41</v>
      </c>
      <c r="G670">
        <v>207.801</v>
      </c>
      <c r="H670">
        <v>556.701</v>
      </c>
    </row>
    <row r="671" spans="1:8" ht="12.75">
      <c r="A671" t="s">
        <v>30</v>
      </c>
      <c r="B671" t="s">
        <v>52</v>
      </c>
      <c r="D671" t="str">
        <f t="shared" si="20"/>
        <v>SEA</v>
      </c>
      <c r="E671" t="s">
        <v>117</v>
      </c>
      <c r="F671">
        <v>-331.5</v>
      </c>
      <c r="G671">
        <v>-991.602</v>
      </c>
      <c r="H671">
        <v>-2231.6</v>
      </c>
    </row>
    <row r="672" spans="1:8" ht="12.75">
      <c r="A672" t="s">
        <v>30</v>
      </c>
      <c r="B672" t="s">
        <v>53</v>
      </c>
      <c r="D672" t="str">
        <f t="shared" si="20"/>
        <v>SoAsia</v>
      </c>
      <c r="E672" t="s">
        <v>117</v>
      </c>
      <c r="F672">
        <v>-691</v>
      </c>
      <c r="G672">
        <v>-1056.2</v>
      </c>
      <c r="H672">
        <v>-1190.3</v>
      </c>
    </row>
    <row r="673" spans="1:8" ht="12.75">
      <c r="A673" t="s">
        <v>30</v>
      </c>
      <c r="B673" t="s">
        <v>51</v>
      </c>
      <c r="D673" t="str">
        <f t="shared" si="20"/>
        <v>ROW</v>
      </c>
      <c r="E673" t="s">
        <v>117</v>
      </c>
      <c r="F673">
        <v>-1032.7</v>
      </c>
      <c r="G673">
        <v>-2233.6</v>
      </c>
      <c r="H673">
        <v>-2385.6</v>
      </c>
    </row>
    <row r="674" spans="1:8" ht="12.75">
      <c r="A674" t="s">
        <v>35</v>
      </c>
      <c r="B674" t="s">
        <v>15</v>
      </c>
      <c r="D674" t="str">
        <f t="shared" si="20"/>
        <v>NAmerica</v>
      </c>
      <c r="E674" t="s">
        <v>117</v>
      </c>
      <c r="F674">
        <v>58</v>
      </c>
      <c r="G674">
        <v>-3365</v>
      </c>
      <c r="H674">
        <v>-5130</v>
      </c>
    </row>
    <row r="675" spans="1:8" ht="12.75">
      <c r="A675" t="s">
        <v>35</v>
      </c>
      <c r="B675" t="s">
        <v>54</v>
      </c>
      <c r="D675" t="str">
        <f t="shared" si="20"/>
        <v>WEurope</v>
      </c>
      <c r="E675" t="s">
        <v>117</v>
      </c>
      <c r="F675">
        <v>675</v>
      </c>
      <c r="G675">
        <v>3172</v>
      </c>
      <c r="H675">
        <v>7621</v>
      </c>
    </row>
    <row r="676" spans="1:8" ht="12.75">
      <c r="A676" t="s">
        <v>35</v>
      </c>
      <c r="B676" t="s">
        <v>155</v>
      </c>
      <c r="D676" t="str">
        <f t="shared" si="20"/>
        <v>Japan</v>
      </c>
      <c r="E676" t="s">
        <v>117</v>
      </c>
      <c r="F676">
        <v>636</v>
      </c>
      <c r="G676">
        <v>5294</v>
      </c>
      <c r="H676">
        <v>12154</v>
      </c>
    </row>
    <row r="677" spans="1:8" ht="12.75">
      <c r="A677" t="s">
        <v>35</v>
      </c>
      <c r="B677" t="s">
        <v>138</v>
      </c>
      <c r="D677" t="str">
        <f t="shared" si="20"/>
        <v>CHN_TWN</v>
      </c>
      <c r="E677" t="s">
        <v>117</v>
      </c>
      <c r="F677">
        <v>7091</v>
      </c>
      <c r="G677">
        <v>24891</v>
      </c>
      <c r="H677">
        <v>36764</v>
      </c>
    </row>
    <row r="678" spans="1:8" ht="12.75">
      <c r="A678" t="s">
        <v>35</v>
      </c>
      <c r="B678" t="s">
        <v>50</v>
      </c>
      <c r="D678" t="str">
        <f t="shared" si="20"/>
        <v>OthNICs</v>
      </c>
      <c r="E678" t="s">
        <v>117</v>
      </c>
      <c r="F678">
        <v>0.300781</v>
      </c>
      <c r="G678">
        <v>688.098</v>
      </c>
      <c r="H678">
        <v>1981.39</v>
      </c>
    </row>
    <row r="679" spans="1:8" ht="12.75">
      <c r="A679" t="s">
        <v>35</v>
      </c>
      <c r="B679" t="s">
        <v>52</v>
      </c>
      <c r="D679" t="str">
        <f t="shared" si="20"/>
        <v>SEA</v>
      </c>
      <c r="E679" t="s">
        <v>117</v>
      </c>
      <c r="F679">
        <v>-125.699</v>
      </c>
      <c r="G679">
        <v>-1205</v>
      </c>
      <c r="H679">
        <v>-2447</v>
      </c>
    </row>
    <row r="680" spans="1:8" ht="12.75">
      <c r="A680" t="s">
        <v>35</v>
      </c>
      <c r="B680" t="s">
        <v>53</v>
      </c>
      <c r="D680" t="str">
        <f t="shared" si="20"/>
        <v>SoAsia</v>
      </c>
      <c r="E680" t="s">
        <v>117</v>
      </c>
      <c r="F680">
        <v>150.398</v>
      </c>
      <c r="G680">
        <v>-514.703</v>
      </c>
      <c r="H680">
        <v>-870.902</v>
      </c>
    </row>
    <row r="681" spans="1:8" ht="12.75">
      <c r="A681" t="s">
        <v>35</v>
      </c>
      <c r="B681" t="s">
        <v>51</v>
      </c>
      <c r="D681" t="str">
        <f t="shared" si="20"/>
        <v>ROW</v>
      </c>
      <c r="E681" t="s">
        <v>117</v>
      </c>
      <c r="F681">
        <v>193.09</v>
      </c>
      <c r="G681">
        <v>-2479.31</v>
      </c>
      <c r="H681">
        <v>-5894.91</v>
      </c>
    </row>
    <row r="682" spans="1:8" ht="12.75">
      <c r="A682" t="s">
        <v>36</v>
      </c>
      <c r="B682" t="s">
        <v>15</v>
      </c>
      <c r="D682" t="str">
        <f t="shared" si="20"/>
        <v>NAmerica</v>
      </c>
      <c r="E682" t="s">
        <v>117</v>
      </c>
      <c r="F682">
        <v>325.305</v>
      </c>
      <c r="G682">
        <v>2537.11</v>
      </c>
      <c r="H682">
        <v>5356.41</v>
      </c>
    </row>
    <row r="683" spans="1:8" ht="12.75">
      <c r="A683" t="s">
        <v>36</v>
      </c>
      <c r="B683" t="s">
        <v>54</v>
      </c>
      <c r="D683" t="str">
        <f t="shared" si="20"/>
        <v>WEurope</v>
      </c>
      <c r="E683" t="s">
        <v>117</v>
      </c>
      <c r="F683">
        <v>1607</v>
      </c>
      <c r="G683">
        <v>2580.4</v>
      </c>
      <c r="H683">
        <v>3470.3</v>
      </c>
    </row>
    <row r="684" spans="1:8" ht="12.75">
      <c r="A684" t="s">
        <v>36</v>
      </c>
      <c r="B684" t="s">
        <v>155</v>
      </c>
      <c r="D684" t="str">
        <f t="shared" si="20"/>
        <v>Japan</v>
      </c>
      <c r="E684" t="s">
        <v>117</v>
      </c>
      <c r="F684">
        <v>4023.86</v>
      </c>
      <c r="G684">
        <v>5952.46</v>
      </c>
      <c r="H684">
        <v>6989.56</v>
      </c>
    </row>
    <row r="685" spans="1:8" ht="12.75">
      <c r="A685" t="s">
        <v>36</v>
      </c>
      <c r="B685" t="s">
        <v>138</v>
      </c>
      <c r="D685" t="str">
        <f t="shared" si="20"/>
        <v>CHN_TWN</v>
      </c>
      <c r="E685" t="s">
        <v>117</v>
      </c>
      <c r="F685">
        <v>-5086.59</v>
      </c>
      <c r="G685">
        <v>-12416.8</v>
      </c>
      <c r="H685">
        <v>-20129.1</v>
      </c>
    </row>
    <row r="686" spans="1:8" ht="12.75">
      <c r="A686" t="s">
        <v>36</v>
      </c>
      <c r="B686" t="s">
        <v>50</v>
      </c>
      <c r="D686" t="str">
        <f t="shared" si="20"/>
        <v>OthNICs</v>
      </c>
      <c r="E686" t="s">
        <v>117</v>
      </c>
      <c r="F686">
        <v>1578.17</v>
      </c>
      <c r="G686">
        <v>2464.7</v>
      </c>
      <c r="H686">
        <v>2922.05</v>
      </c>
    </row>
    <row r="687" spans="1:8" ht="12.75">
      <c r="A687" t="s">
        <v>36</v>
      </c>
      <c r="B687" t="s">
        <v>52</v>
      </c>
      <c r="D687" t="str">
        <f t="shared" si="20"/>
        <v>SEA</v>
      </c>
      <c r="E687" t="s">
        <v>117</v>
      </c>
      <c r="F687">
        <v>-722.76</v>
      </c>
      <c r="G687">
        <v>-675.059</v>
      </c>
      <c r="H687">
        <v>-203.759</v>
      </c>
    </row>
    <row r="688" spans="1:8" ht="12.75">
      <c r="A688" t="s">
        <v>36</v>
      </c>
      <c r="B688" t="s">
        <v>53</v>
      </c>
      <c r="D688" t="str">
        <f t="shared" si="20"/>
        <v>SoAsia</v>
      </c>
      <c r="E688" t="s">
        <v>117</v>
      </c>
      <c r="F688">
        <v>-551.1</v>
      </c>
      <c r="G688">
        <v>-294.43</v>
      </c>
      <c r="H688">
        <v>-35.0503</v>
      </c>
    </row>
    <row r="689" spans="1:8" ht="12.75">
      <c r="A689" t="s">
        <v>36</v>
      </c>
      <c r="B689" t="s">
        <v>51</v>
      </c>
      <c r="D689" t="str">
        <f t="shared" si="20"/>
        <v>ROW</v>
      </c>
      <c r="E689" t="s">
        <v>117</v>
      </c>
      <c r="F689">
        <v>-956</v>
      </c>
      <c r="G689">
        <v>-101.4</v>
      </c>
      <c r="H689">
        <v>1515.7</v>
      </c>
    </row>
    <row r="690" spans="1:8" ht="12.75">
      <c r="A690" t="s">
        <v>34</v>
      </c>
      <c r="B690" t="s">
        <v>15</v>
      </c>
      <c r="D690" t="str">
        <f t="shared" si="20"/>
        <v>NAmerica</v>
      </c>
      <c r="E690" t="s">
        <v>117</v>
      </c>
      <c r="F690">
        <v>-176.102</v>
      </c>
      <c r="G690">
        <v>532.359</v>
      </c>
      <c r="H690">
        <v>762.328</v>
      </c>
    </row>
    <row r="691" spans="1:8" ht="12.75">
      <c r="A691" t="s">
        <v>34</v>
      </c>
      <c r="B691" t="s">
        <v>54</v>
      </c>
      <c r="D691" t="str">
        <f t="shared" si="20"/>
        <v>WEurope</v>
      </c>
      <c r="E691" t="s">
        <v>117</v>
      </c>
      <c r="F691">
        <v>-759.5</v>
      </c>
      <c r="G691">
        <v>-1885.74</v>
      </c>
      <c r="H691">
        <v>-2405.19</v>
      </c>
    </row>
    <row r="692" spans="1:8" ht="12.75">
      <c r="A692" t="s">
        <v>34</v>
      </c>
      <c r="B692" t="s">
        <v>155</v>
      </c>
      <c r="D692" t="str">
        <f t="shared" si="20"/>
        <v>Japan</v>
      </c>
      <c r="E692" t="s">
        <v>117</v>
      </c>
      <c r="F692">
        <v>-3214.5</v>
      </c>
      <c r="G692">
        <v>-6038.6</v>
      </c>
      <c r="H692">
        <v>-7917.3</v>
      </c>
    </row>
    <row r="693" spans="1:8" ht="12.75">
      <c r="A693" t="s">
        <v>34</v>
      </c>
      <c r="B693" t="s">
        <v>138</v>
      </c>
      <c r="D693" t="str">
        <f t="shared" si="20"/>
        <v>CHN_TWN</v>
      </c>
      <c r="E693" t="s">
        <v>117</v>
      </c>
      <c r="F693">
        <v>904.88</v>
      </c>
      <c r="G693">
        <v>-970.67</v>
      </c>
      <c r="H693">
        <v>-2091.35</v>
      </c>
    </row>
    <row r="694" spans="1:8" ht="12.75">
      <c r="A694" t="s">
        <v>34</v>
      </c>
      <c r="B694" t="s">
        <v>50</v>
      </c>
      <c r="D694" t="str">
        <f t="shared" si="20"/>
        <v>OthNICs</v>
      </c>
      <c r="E694" t="s">
        <v>117</v>
      </c>
      <c r="F694">
        <v>222.2</v>
      </c>
      <c r="G694">
        <v>400.368</v>
      </c>
      <c r="H694">
        <v>455.475</v>
      </c>
    </row>
    <row r="695" spans="1:8" ht="12.75">
      <c r="A695" t="s">
        <v>34</v>
      </c>
      <c r="B695" t="s">
        <v>52</v>
      </c>
      <c r="D695" t="str">
        <f t="shared" si="20"/>
        <v>SEA</v>
      </c>
      <c r="E695" t="s">
        <v>117</v>
      </c>
      <c r="F695">
        <v>-78.4102</v>
      </c>
      <c r="G695">
        <v>210.048</v>
      </c>
      <c r="H695">
        <v>560.578</v>
      </c>
    </row>
    <row r="696" spans="1:8" ht="12.75">
      <c r="A696" t="s">
        <v>34</v>
      </c>
      <c r="B696" t="s">
        <v>53</v>
      </c>
      <c r="D696" t="str">
        <f t="shared" si="20"/>
        <v>SoAsia</v>
      </c>
      <c r="E696" t="s">
        <v>117</v>
      </c>
      <c r="F696">
        <v>-318.608</v>
      </c>
      <c r="G696">
        <v>-155.375</v>
      </c>
      <c r="H696">
        <v>-55.432</v>
      </c>
    </row>
    <row r="697" spans="1:8" ht="12.75">
      <c r="A697" t="s">
        <v>34</v>
      </c>
      <c r="B697" t="s">
        <v>51</v>
      </c>
      <c r="D697" t="str">
        <f t="shared" si="20"/>
        <v>ROW</v>
      </c>
      <c r="E697" t="s">
        <v>117</v>
      </c>
      <c r="F697">
        <v>-434.799</v>
      </c>
      <c r="G697">
        <v>873.441</v>
      </c>
      <c r="H697">
        <v>2730.54</v>
      </c>
    </row>
    <row r="698" spans="1:8" ht="12.75">
      <c r="A698" t="s">
        <v>41</v>
      </c>
      <c r="B698" t="s">
        <v>15</v>
      </c>
      <c r="D698" t="str">
        <f aca="true" t="shared" si="21" ref="D698:D729">B698</f>
        <v>NAmerica</v>
      </c>
      <c r="E698" t="s">
        <v>117</v>
      </c>
      <c r="F698" s="1">
        <v>-0.04097657</v>
      </c>
      <c r="G698">
        <v>-0.162611</v>
      </c>
      <c r="H698">
        <v>-0.22978</v>
      </c>
    </row>
    <row r="699" spans="1:8" ht="12.75">
      <c r="A699" t="s">
        <v>41</v>
      </c>
      <c r="B699" t="s">
        <v>54</v>
      </c>
      <c r="D699" t="str">
        <f t="shared" si="21"/>
        <v>WEurope</v>
      </c>
      <c r="E699" t="s">
        <v>117</v>
      </c>
      <c r="F699" s="1">
        <v>-0.01301758</v>
      </c>
      <c r="G699" s="1">
        <v>-0.07656425</v>
      </c>
      <c r="H699">
        <v>-0.101517</v>
      </c>
    </row>
    <row r="700" spans="1:8" ht="12.75">
      <c r="A700" t="s">
        <v>41</v>
      </c>
      <c r="B700" t="s">
        <v>155</v>
      </c>
      <c r="D700" t="str">
        <f t="shared" si="21"/>
        <v>Japan</v>
      </c>
      <c r="E700" t="s">
        <v>117</v>
      </c>
      <c r="F700" s="1">
        <v>-0.02562191</v>
      </c>
      <c r="G700">
        <v>-0.122078</v>
      </c>
      <c r="H700">
        <v>-0.190908</v>
      </c>
    </row>
    <row r="701" spans="1:8" ht="12.75">
      <c r="A701" t="s">
        <v>41</v>
      </c>
      <c r="B701" t="s">
        <v>138</v>
      </c>
      <c r="D701" t="str">
        <f t="shared" si="21"/>
        <v>CHN_TWN</v>
      </c>
      <c r="E701" t="s">
        <v>117</v>
      </c>
      <c r="F701">
        <v>2.51675</v>
      </c>
      <c r="G701">
        <v>4.90424</v>
      </c>
      <c r="H701">
        <v>5.79555</v>
      </c>
    </row>
    <row r="702" spans="1:8" ht="12.75">
      <c r="A702" t="s">
        <v>41</v>
      </c>
      <c r="B702" t="s">
        <v>50</v>
      </c>
      <c r="D702" t="str">
        <f t="shared" si="21"/>
        <v>OthNICs</v>
      </c>
      <c r="E702" t="s">
        <v>117</v>
      </c>
      <c r="F702" s="1">
        <v>0.01574976</v>
      </c>
      <c r="G702" s="1">
        <v>0.07456432</v>
      </c>
      <c r="H702">
        <v>0.140669</v>
      </c>
    </row>
    <row r="703" spans="1:8" ht="12.75">
      <c r="A703" t="s">
        <v>41</v>
      </c>
      <c r="B703" t="s">
        <v>52</v>
      </c>
      <c r="D703" t="str">
        <f t="shared" si="21"/>
        <v>SEA</v>
      </c>
      <c r="E703" t="s">
        <v>117</v>
      </c>
      <c r="F703">
        <v>-0.16352</v>
      </c>
      <c r="G703">
        <v>-0.624184</v>
      </c>
      <c r="H703">
        <v>-1.06502</v>
      </c>
    </row>
    <row r="704" spans="1:8" ht="12.75">
      <c r="A704" t="s">
        <v>41</v>
      </c>
      <c r="B704" t="s">
        <v>53</v>
      </c>
      <c r="D704" t="str">
        <f t="shared" si="21"/>
        <v>SoAsia</v>
      </c>
      <c r="E704" t="s">
        <v>117</v>
      </c>
      <c r="F704">
        <v>-0.176537</v>
      </c>
      <c r="G704">
        <v>-0.354064</v>
      </c>
      <c r="H704">
        <v>-0.404306</v>
      </c>
    </row>
    <row r="705" spans="1:8" ht="12.75">
      <c r="A705" t="s">
        <v>41</v>
      </c>
      <c r="B705" t="s">
        <v>51</v>
      </c>
      <c r="D705" t="str">
        <f t="shared" si="21"/>
        <v>ROW</v>
      </c>
      <c r="E705" t="s">
        <v>117</v>
      </c>
      <c r="F705" s="1">
        <v>-0.07176595</v>
      </c>
      <c r="G705">
        <v>-0.244393</v>
      </c>
      <c r="H705">
        <v>-0.341132</v>
      </c>
    </row>
    <row r="706" spans="1:8" ht="12.75">
      <c r="A706" t="s">
        <v>40</v>
      </c>
      <c r="B706" t="s">
        <v>15</v>
      </c>
      <c r="D706" t="str">
        <f t="shared" si="21"/>
        <v>NAmerica</v>
      </c>
      <c r="E706" t="s">
        <v>117</v>
      </c>
      <c r="F706">
        <v>-0.802084</v>
      </c>
      <c r="G706">
        <v>-1.26491</v>
      </c>
      <c r="H706">
        <v>-0.878109</v>
      </c>
    </row>
    <row r="707" spans="1:8" ht="12.75">
      <c r="A707" t="s">
        <v>40</v>
      </c>
      <c r="B707" t="s">
        <v>54</v>
      </c>
      <c r="D707" t="str">
        <f t="shared" si="21"/>
        <v>WEurope</v>
      </c>
      <c r="E707" t="s">
        <v>117</v>
      </c>
      <c r="F707">
        <v>-0.905842</v>
      </c>
      <c r="G707">
        <v>-0.953476</v>
      </c>
      <c r="H707">
        <v>-0.542833</v>
      </c>
    </row>
    <row r="708" spans="1:8" ht="12.75">
      <c r="A708" t="s">
        <v>40</v>
      </c>
      <c r="B708" t="s">
        <v>155</v>
      </c>
      <c r="D708" t="str">
        <f t="shared" si="21"/>
        <v>Japan</v>
      </c>
      <c r="E708" t="s">
        <v>117</v>
      </c>
      <c r="F708">
        <v>-1.52306</v>
      </c>
      <c r="G708">
        <v>-1.22933</v>
      </c>
      <c r="H708">
        <v>-0.81587</v>
      </c>
    </row>
    <row r="709" spans="1:8" ht="12.75">
      <c r="A709" t="s">
        <v>40</v>
      </c>
      <c r="B709" t="s">
        <v>138</v>
      </c>
      <c r="D709" t="str">
        <f t="shared" si="21"/>
        <v>CHN_TWN</v>
      </c>
      <c r="E709" t="s">
        <v>117</v>
      </c>
      <c r="F709">
        <v>8.70231</v>
      </c>
      <c r="G709">
        <v>12.1743</v>
      </c>
      <c r="H709">
        <v>9.91029</v>
      </c>
    </row>
    <row r="710" spans="1:8" ht="12.75">
      <c r="A710" t="s">
        <v>40</v>
      </c>
      <c r="B710" t="s">
        <v>50</v>
      </c>
      <c r="D710" t="str">
        <f t="shared" si="21"/>
        <v>OthNICs</v>
      </c>
      <c r="E710" t="s">
        <v>117</v>
      </c>
      <c r="F710">
        <v>0.195405</v>
      </c>
      <c r="G710">
        <v>0.390276</v>
      </c>
      <c r="H710">
        <v>0.539151</v>
      </c>
    </row>
    <row r="711" spans="1:8" ht="12.75">
      <c r="A711" t="s">
        <v>40</v>
      </c>
      <c r="B711" t="s">
        <v>52</v>
      </c>
      <c r="D711" t="str">
        <f t="shared" si="21"/>
        <v>SEA</v>
      </c>
      <c r="E711" t="s">
        <v>117</v>
      </c>
      <c r="F711">
        <v>-0.973397</v>
      </c>
      <c r="G711">
        <v>-2.17256</v>
      </c>
      <c r="H711">
        <v>-2.61216</v>
      </c>
    </row>
    <row r="712" spans="1:8" ht="12.75">
      <c r="A712" t="s">
        <v>40</v>
      </c>
      <c r="B712" t="s">
        <v>53</v>
      </c>
      <c r="D712" t="str">
        <f t="shared" si="21"/>
        <v>SoAsia</v>
      </c>
      <c r="E712" t="s">
        <v>117</v>
      </c>
      <c r="F712">
        <v>-1.31969</v>
      </c>
      <c r="G712">
        <v>-1.59555</v>
      </c>
      <c r="H712">
        <v>-1.1197</v>
      </c>
    </row>
    <row r="713" spans="1:8" ht="12.75">
      <c r="A713" t="s">
        <v>40</v>
      </c>
      <c r="B713" t="s">
        <v>51</v>
      </c>
      <c r="D713" t="str">
        <f t="shared" si="21"/>
        <v>ROW</v>
      </c>
      <c r="E713" t="s">
        <v>117</v>
      </c>
      <c r="F713">
        <v>-0.894378</v>
      </c>
      <c r="G713">
        <v>-1.27831</v>
      </c>
      <c r="H713">
        <v>-1.00982</v>
      </c>
    </row>
    <row r="714" spans="1:8" ht="12.75">
      <c r="A714" t="s">
        <v>43</v>
      </c>
      <c r="B714" t="s">
        <v>15</v>
      </c>
      <c r="D714" t="str">
        <f t="shared" si="21"/>
        <v>NAmerica</v>
      </c>
      <c r="E714" t="s">
        <v>117</v>
      </c>
      <c r="F714">
        <v>-0.103557</v>
      </c>
      <c r="G714">
        <v>-0.418992</v>
      </c>
      <c r="H714">
        <v>-0.602883</v>
      </c>
    </row>
    <row r="715" spans="1:8" ht="12.75">
      <c r="A715" t="s">
        <v>43</v>
      </c>
      <c r="B715" t="s">
        <v>54</v>
      </c>
      <c r="D715" t="str">
        <f t="shared" si="21"/>
        <v>WEurope</v>
      </c>
      <c r="E715" t="s">
        <v>117</v>
      </c>
      <c r="F715" s="1">
        <v>-0.08427437</v>
      </c>
      <c r="G715">
        <v>-0.335564</v>
      </c>
      <c r="H715">
        <v>-0.451184</v>
      </c>
    </row>
    <row r="716" spans="1:8" ht="12.75">
      <c r="A716" t="s">
        <v>43</v>
      </c>
      <c r="B716" t="s">
        <v>155</v>
      </c>
      <c r="D716" t="str">
        <f t="shared" si="21"/>
        <v>Japan</v>
      </c>
      <c r="E716" t="s">
        <v>117</v>
      </c>
      <c r="F716" s="1">
        <v>-0.06864968</v>
      </c>
      <c r="G716">
        <v>-0.311853</v>
      </c>
      <c r="H716">
        <v>-0.488156</v>
      </c>
    </row>
    <row r="717" spans="1:8" ht="12.75">
      <c r="A717" t="s">
        <v>43</v>
      </c>
      <c r="B717" t="s">
        <v>138</v>
      </c>
      <c r="D717" t="str">
        <f t="shared" si="21"/>
        <v>CHN_TWN</v>
      </c>
      <c r="E717" t="s">
        <v>117</v>
      </c>
      <c r="F717">
        <v>2.22275</v>
      </c>
      <c r="G717">
        <v>6.6056</v>
      </c>
      <c r="H717">
        <v>8.52315</v>
      </c>
    </row>
    <row r="718" spans="1:8" ht="12.75">
      <c r="A718" t="s">
        <v>43</v>
      </c>
      <c r="B718" t="s">
        <v>50</v>
      </c>
      <c r="D718" t="str">
        <f t="shared" si="21"/>
        <v>OthNICs</v>
      </c>
      <c r="E718" t="s">
        <v>117</v>
      </c>
      <c r="F718" s="1">
        <v>0.04737374</v>
      </c>
      <c r="G718">
        <v>0.147737</v>
      </c>
      <c r="H718">
        <v>0.276948</v>
      </c>
    </row>
    <row r="719" spans="1:8" ht="12.75">
      <c r="A719" t="s">
        <v>43</v>
      </c>
      <c r="B719" t="s">
        <v>52</v>
      </c>
      <c r="D719" t="str">
        <f t="shared" si="21"/>
        <v>SEA</v>
      </c>
      <c r="E719" t="s">
        <v>117</v>
      </c>
      <c r="F719">
        <v>-0.213867</v>
      </c>
      <c r="G719">
        <v>-0.922038</v>
      </c>
      <c r="H719">
        <v>-1.56249</v>
      </c>
    </row>
    <row r="720" spans="1:8" ht="12.75">
      <c r="A720" t="s">
        <v>43</v>
      </c>
      <c r="B720" t="s">
        <v>53</v>
      </c>
      <c r="D720" t="str">
        <f t="shared" si="21"/>
        <v>SoAsia</v>
      </c>
      <c r="E720" t="s">
        <v>117</v>
      </c>
      <c r="F720">
        <v>-0.255392</v>
      </c>
      <c r="G720">
        <v>-0.786535</v>
      </c>
      <c r="H720">
        <v>-0.990833</v>
      </c>
    </row>
    <row r="721" spans="1:8" ht="12.75">
      <c r="A721" t="s">
        <v>43</v>
      </c>
      <c r="B721" t="s">
        <v>51</v>
      </c>
      <c r="D721" t="str">
        <f t="shared" si="21"/>
        <v>ROW</v>
      </c>
      <c r="E721" t="s">
        <v>117</v>
      </c>
      <c r="F721">
        <v>-0.123415</v>
      </c>
      <c r="G721">
        <v>-0.498203</v>
      </c>
      <c r="H721">
        <v>-0.727522</v>
      </c>
    </row>
    <row r="722" spans="1:8" ht="12.75">
      <c r="A722" t="s">
        <v>47</v>
      </c>
      <c r="B722" t="s">
        <v>15</v>
      </c>
      <c r="D722" t="str">
        <f t="shared" si="21"/>
        <v>NAmerica</v>
      </c>
      <c r="E722" t="s">
        <v>117</v>
      </c>
      <c r="F722" s="1">
        <v>0.03280743</v>
      </c>
      <c r="G722">
        <v>0.120222</v>
      </c>
      <c r="H722">
        <v>0.215742</v>
      </c>
    </row>
    <row r="723" spans="1:8" ht="12.75">
      <c r="A723" t="s">
        <v>47</v>
      </c>
      <c r="B723" t="s">
        <v>54</v>
      </c>
      <c r="D723" t="str">
        <f t="shared" si="21"/>
        <v>WEurope</v>
      </c>
      <c r="E723" t="s">
        <v>117</v>
      </c>
      <c r="F723" s="1">
        <v>0.03934566</v>
      </c>
      <c r="G723" s="1">
        <v>0.06856406</v>
      </c>
      <c r="H723">
        <v>0.103533</v>
      </c>
    </row>
    <row r="724" spans="1:8" ht="12.75">
      <c r="A724" t="s">
        <v>47</v>
      </c>
      <c r="B724" t="s">
        <v>155</v>
      </c>
      <c r="D724" t="str">
        <f t="shared" si="21"/>
        <v>Japan</v>
      </c>
      <c r="E724" t="s">
        <v>117</v>
      </c>
      <c r="F724">
        <v>0.314281</v>
      </c>
      <c r="G724">
        <v>0.3476</v>
      </c>
      <c r="H724">
        <v>0.442834</v>
      </c>
    </row>
    <row r="725" spans="1:8" ht="12.75">
      <c r="A725" t="s">
        <v>47</v>
      </c>
      <c r="B725" t="s">
        <v>138</v>
      </c>
      <c r="D725" t="str">
        <f t="shared" si="21"/>
        <v>CHN_TWN</v>
      </c>
      <c r="E725" t="s">
        <v>117</v>
      </c>
      <c r="F725">
        <v>-0.819276</v>
      </c>
      <c r="G725">
        <v>-1.12137</v>
      </c>
      <c r="H725">
        <v>-1.46834</v>
      </c>
    </row>
    <row r="726" spans="1:8" ht="12.75">
      <c r="A726" t="s">
        <v>47</v>
      </c>
      <c r="B726" t="s">
        <v>50</v>
      </c>
      <c r="D726" t="str">
        <f t="shared" si="21"/>
        <v>OthNICs</v>
      </c>
      <c r="E726" t="s">
        <v>117</v>
      </c>
      <c r="F726">
        <v>0.332615</v>
      </c>
      <c r="G726">
        <v>0.486365</v>
      </c>
      <c r="H726">
        <v>0.548181</v>
      </c>
    </row>
    <row r="727" spans="1:8" ht="12.75">
      <c r="A727" t="s">
        <v>47</v>
      </c>
      <c r="B727" t="s">
        <v>52</v>
      </c>
      <c r="D727" t="str">
        <f t="shared" si="21"/>
        <v>SEA</v>
      </c>
      <c r="E727" t="s">
        <v>117</v>
      </c>
      <c r="F727">
        <v>-0.224983</v>
      </c>
      <c r="G727">
        <v>-0.199793</v>
      </c>
      <c r="H727">
        <v>-0.140429</v>
      </c>
    </row>
    <row r="728" spans="1:8" ht="12.75">
      <c r="A728" t="s">
        <v>47</v>
      </c>
      <c r="B728" t="s">
        <v>53</v>
      </c>
      <c r="D728" t="str">
        <f t="shared" si="21"/>
        <v>SoAsia</v>
      </c>
      <c r="E728" t="s">
        <v>117</v>
      </c>
      <c r="F728">
        <v>-0.55995</v>
      </c>
      <c r="G728">
        <v>-0.438494</v>
      </c>
      <c r="H728">
        <v>-0.350307</v>
      </c>
    </row>
    <row r="729" spans="1:8" ht="12.75">
      <c r="A729" t="s">
        <v>47</v>
      </c>
      <c r="B729" t="s">
        <v>51</v>
      </c>
      <c r="D729" t="str">
        <f t="shared" si="21"/>
        <v>ROW</v>
      </c>
      <c r="E729" t="s">
        <v>117</v>
      </c>
      <c r="F729">
        <v>-0.105861</v>
      </c>
      <c r="G729" s="1">
        <v>-0.03725334</v>
      </c>
      <c r="H729" s="1">
        <v>0.06359322</v>
      </c>
    </row>
    <row r="730" spans="1:8" ht="12.75">
      <c r="A730" t="s">
        <v>44</v>
      </c>
      <c r="B730" t="s">
        <v>1</v>
      </c>
      <c r="C730" t="str">
        <f aca="true" t="shared" si="22" ref="C730:C793">LEFT(B730,FIND(":",B730)-1)</f>
        <v>Land</v>
      </c>
      <c r="D730" t="str">
        <f>MID(B730,FIND(":",B730)+1,LEN(B730)-FIND(":",B730))</f>
        <v>NAmerica</v>
      </c>
      <c r="E730" t="s">
        <v>117</v>
      </c>
      <c r="F730">
        <v>0</v>
      </c>
      <c r="G730">
        <v>0</v>
      </c>
      <c r="H730">
        <v>0</v>
      </c>
    </row>
    <row r="731" spans="1:8" ht="12.75">
      <c r="A731" t="s">
        <v>44</v>
      </c>
      <c r="B731" t="s">
        <v>65</v>
      </c>
      <c r="C731" t="str">
        <f t="shared" si="22"/>
        <v>UnSkLab</v>
      </c>
      <c r="D731" t="str">
        <f aca="true" t="shared" si="23" ref="D731:D794">MID(B731,FIND(":",B731)+1,LEN(B731)-FIND(":",B731))</f>
        <v>NAmerica</v>
      </c>
      <c r="E731" t="s">
        <v>117</v>
      </c>
      <c r="F731">
        <v>0</v>
      </c>
      <c r="G731">
        <v>0</v>
      </c>
      <c r="H731">
        <v>0</v>
      </c>
    </row>
    <row r="732" spans="1:8" ht="12.75">
      <c r="A732" t="s">
        <v>44</v>
      </c>
      <c r="B732" t="s">
        <v>57</v>
      </c>
      <c r="C732" t="str">
        <f t="shared" si="22"/>
        <v>SkLab</v>
      </c>
      <c r="D732" t="str">
        <f t="shared" si="23"/>
        <v>NAmerica</v>
      </c>
      <c r="E732" t="s">
        <v>117</v>
      </c>
      <c r="F732">
        <v>0</v>
      </c>
      <c r="G732">
        <v>0</v>
      </c>
      <c r="H732">
        <v>0</v>
      </c>
    </row>
    <row r="733" spans="1:8" ht="12.75">
      <c r="A733" t="s">
        <v>44</v>
      </c>
      <c r="B733" t="s">
        <v>124</v>
      </c>
      <c r="C733" t="str">
        <f t="shared" si="22"/>
        <v>Capital</v>
      </c>
      <c r="D733" t="str">
        <f t="shared" si="23"/>
        <v>NAmerica</v>
      </c>
      <c r="E733" t="s">
        <v>117</v>
      </c>
      <c r="F733">
        <v>-0.103557</v>
      </c>
      <c r="G733">
        <v>-0.418992</v>
      </c>
      <c r="H733">
        <v>-0.602883</v>
      </c>
    </row>
    <row r="734" spans="1:8" ht="12.75">
      <c r="A734" t="s">
        <v>44</v>
      </c>
      <c r="B734" t="s">
        <v>18</v>
      </c>
      <c r="C734" t="str">
        <f t="shared" si="22"/>
        <v>NatRes</v>
      </c>
      <c r="D734" t="str">
        <f t="shared" si="23"/>
        <v>NAmerica</v>
      </c>
      <c r="E734" t="s">
        <v>117</v>
      </c>
      <c r="F734">
        <v>0</v>
      </c>
      <c r="G734">
        <v>0</v>
      </c>
      <c r="H734">
        <v>0</v>
      </c>
    </row>
    <row r="735" spans="1:8" ht="12.75">
      <c r="A735" t="s">
        <v>44</v>
      </c>
      <c r="B735" t="s">
        <v>149</v>
      </c>
      <c r="C735" t="str">
        <f t="shared" si="22"/>
        <v>grains</v>
      </c>
      <c r="D735" t="str">
        <f t="shared" si="23"/>
        <v>NAmerica</v>
      </c>
      <c r="E735" t="s">
        <v>117</v>
      </c>
      <c r="F735">
        <v>1.74444</v>
      </c>
      <c r="G735">
        <v>1.79599</v>
      </c>
      <c r="H735">
        <v>1.93363</v>
      </c>
    </row>
    <row r="736" spans="1:8" ht="12.75">
      <c r="A736" t="s">
        <v>44</v>
      </c>
      <c r="B736" t="s">
        <v>26</v>
      </c>
      <c r="C736" t="str">
        <f t="shared" si="22"/>
        <v>othfood</v>
      </c>
      <c r="D736" t="str">
        <f t="shared" si="23"/>
        <v>NAmerica</v>
      </c>
      <c r="E736" t="s">
        <v>117</v>
      </c>
      <c r="F736">
        <v>0.109987</v>
      </c>
      <c r="G736">
        <v>0.159969</v>
      </c>
      <c r="H736">
        <v>0.20268</v>
      </c>
    </row>
    <row r="737" spans="1:8" ht="12.75">
      <c r="A737" t="s">
        <v>44</v>
      </c>
      <c r="B737" t="s">
        <v>141</v>
      </c>
      <c r="C737" t="str">
        <f t="shared" si="22"/>
        <v>extract</v>
      </c>
      <c r="D737" t="str">
        <f t="shared" si="23"/>
        <v>NAmerica</v>
      </c>
      <c r="E737" t="s">
        <v>117</v>
      </c>
      <c r="F737">
        <v>0.181761</v>
      </c>
      <c r="G737" s="1">
        <v>0.05747803</v>
      </c>
      <c r="H737">
        <v>-0.119207</v>
      </c>
    </row>
    <row r="738" spans="1:8" ht="12.75">
      <c r="A738" t="s">
        <v>44</v>
      </c>
      <c r="B738" t="s">
        <v>84</v>
      </c>
      <c r="C738" t="str">
        <f t="shared" si="22"/>
        <v>textiles</v>
      </c>
      <c r="D738" t="str">
        <f t="shared" si="23"/>
        <v>NAmerica</v>
      </c>
      <c r="E738" t="s">
        <v>117</v>
      </c>
      <c r="F738">
        <v>-4.33623</v>
      </c>
      <c r="G738">
        <v>-5.00513</v>
      </c>
      <c r="H738">
        <v>-5.24033</v>
      </c>
    </row>
    <row r="739" spans="1:8" ht="12.75">
      <c r="A739" t="s">
        <v>44</v>
      </c>
      <c r="B739" t="s">
        <v>9</v>
      </c>
      <c r="C739" t="str">
        <f t="shared" si="22"/>
        <v>mnfcs</v>
      </c>
      <c r="D739" t="str">
        <f t="shared" si="23"/>
        <v>NAmerica</v>
      </c>
      <c r="E739" t="s">
        <v>117</v>
      </c>
      <c r="F739">
        <v>0.183382</v>
      </c>
      <c r="G739">
        <v>-0.312715</v>
      </c>
      <c r="H739">
        <v>-0.919955</v>
      </c>
    </row>
    <row r="740" spans="1:8" ht="12.75">
      <c r="A740" t="s">
        <v>44</v>
      </c>
      <c r="B740" t="s">
        <v>76</v>
      </c>
      <c r="C740" t="str">
        <f t="shared" si="22"/>
        <v>services</v>
      </c>
      <c r="D740" t="str">
        <f t="shared" si="23"/>
        <v>NAmerica</v>
      </c>
      <c r="E740" t="s">
        <v>117</v>
      </c>
      <c r="F740" s="1">
        <v>-0.06889119</v>
      </c>
      <c r="G740">
        <v>-0.144599</v>
      </c>
      <c r="H740">
        <v>-0.121738</v>
      </c>
    </row>
    <row r="741" spans="1:8" ht="12.75">
      <c r="A741" t="s">
        <v>44</v>
      </c>
      <c r="B741" t="s">
        <v>132</v>
      </c>
      <c r="C741" t="str">
        <f t="shared" si="22"/>
        <v>CGDS</v>
      </c>
      <c r="D741" t="str">
        <f t="shared" si="23"/>
        <v>NAmerica</v>
      </c>
      <c r="E741" t="s">
        <v>117</v>
      </c>
      <c r="F741">
        <v>-0.802084</v>
      </c>
      <c r="G741">
        <v>-1.26491</v>
      </c>
      <c r="H741">
        <v>-0.878109</v>
      </c>
    </row>
    <row r="742" spans="1:8" ht="12.75">
      <c r="A742" t="s">
        <v>44</v>
      </c>
      <c r="B742" t="s">
        <v>6</v>
      </c>
      <c r="C742" t="str">
        <f t="shared" si="22"/>
        <v>Land</v>
      </c>
      <c r="D742" t="str">
        <f t="shared" si="23"/>
        <v>WEurope</v>
      </c>
      <c r="E742" t="s">
        <v>117</v>
      </c>
      <c r="F742">
        <v>0</v>
      </c>
      <c r="G742">
        <v>0</v>
      </c>
      <c r="H742">
        <v>0</v>
      </c>
    </row>
    <row r="743" spans="1:8" ht="12.75">
      <c r="A743" t="s">
        <v>44</v>
      </c>
      <c r="B743" t="s">
        <v>70</v>
      </c>
      <c r="C743" t="str">
        <f t="shared" si="22"/>
        <v>UnSkLab</v>
      </c>
      <c r="D743" t="str">
        <f t="shared" si="23"/>
        <v>WEurope</v>
      </c>
      <c r="E743" t="s">
        <v>117</v>
      </c>
      <c r="F743">
        <v>0</v>
      </c>
      <c r="G743">
        <v>0</v>
      </c>
      <c r="H743">
        <v>0</v>
      </c>
    </row>
    <row r="744" spans="1:8" ht="12.75">
      <c r="A744" t="s">
        <v>44</v>
      </c>
      <c r="B744" t="s">
        <v>62</v>
      </c>
      <c r="C744" t="str">
        <f t="shared" si="22"/>
        <v>SkLab</v>
      </c>
      <c r="D744" t="str">
        <f t="shared" si="23"/>
        <v>WEurope</v>
      </c>
      <c r="E744" t="s">
        <v>117</v>
      </c>
      <c r="F744">
        <v>0</v>
      </c>
      <c r="G744">
        <v>0</v>
      </c>
      <c r="H744">
        <v>0</v>
      </c>
    </row>
    <row r="745" spans="1:8" ht="12.75">
      <c r="A745" t="s">
        <v>44</v>
      </c>
      <c r="B745" t="s">
        <v>129</v>
      </c>
      <c r="C745" t="str">
        <f t="shared" si="22"/>
        <v>Capital</v>
      </c>
      <c r="D745" t="str">
        <f t="shared" si="23"/>
        <v>WEurope</v>
      </c>
      <c r="E745" t="s">
        <v>117</v>
      </c>
      <c r="F745" s="1">
        <v>-0.08427437</v>
      </c>
      <c r="G745">
        <v>-0.335564</v>
      </c>
      <c r="H745">
        <v>-0.451184</v>
      </c>
    </row>
    <row r="746" spans="1:8" ht="12.75">
      <c r="A746" t="s">
        <v>44</v>
      </c>
      <c r="B746" t="s">
        <v>23</v>
      </c>
      <c r="C746" t="str">
        <f t="shared" si="22"/>
        <v>NatRes</v>
      </c>
      <c r="D746" t="str">
        <f t="shared" si="23"/>
        <v>WEurope</v>
      </c>
      <c r="E746" t="s">
        <v>117</v>
      </c>
      <c r="F746">
        <v>0</v>
      </c>
      <c r="G746">
        <v>0</v>
      </c>
      <c r="H746">
        <v>0</v>
      </c>
    </row>
    <row r="747" spans="1:8" ht="12.75">
      <c r="A747" t="s">
        <v>44</v>
      </c>
      <c r="B747" t="s">
        <v>154</v>
      </c>
      <c r="C747" t="str">
        <f t="shared" si="22"/>
        <v>grains</v>
      </c>
      <c r="D747" t="str">
        <f t="shared" si="23"/>
        <v>WEurope</v>
      </c>
      <c r="E747" t="s">
        <v>117</v>
      </c>
      <c r="F747">
        <v>-0.557381</v>
      </c>
      <c r="G747">
        <v>-0.641479</v>
      </c>
      <c r="H747">
        <v>-0.744721</v>
      </c>
    </row>
    <row r="748" spans="1:8" ht="12.75">
      <c r="A748" t="s">
        <v>44</v>
      </c>
      <c r="B748" t="s">
        <v>73</v>
      </c>
      <c r="C748" t="str">
        <f t="shared" si="22"/>
        <v>othfood</v>
      </c>
      <c r="D748" t="str">
        <f t="shared" si="23"/>
        <v>WEurope</v>
      </c>
      <c r="E748" t="s">
        <v>117</v>
      </c>
      <c r="F748" s="1">
        <v>0.03552291</v>
      </c>
      <c r="G748" s="1">
        <v>0.08950994</v>
      </c>
      <c r="H748">
        <v>0.170789</v>
      </c>
    </row>
    <row r="749" spans="1:8" ht="12.75">
      <c r="A749" t="s">
        <v>44</v>
      </c>
      <c r="B749" t="s">
        <v>146</v>
      </c>
      <c r="C749" t="str">
        <f t="shared" si="22"/>
        <v>extract</v>
      </c>
      <c r="D749" t="str">
        <f t="shared" si="23"/>
        <v>WEurope</v>
      </c>
      <c r="E749" t="s">
        <v>117</v>
      </c>
      <c r="F749" s="1">
        <v>0.03164459</v>
      </c>
      <c r="G749" s="1">
        <v>-0.09066509</v>
      </c>
      <c r="H749">
        <v>-0.171463</v>
      </c>
    </row>
    <row r="750" spans="1:8" ht="12.75">
      <c r="A750" t="s">
        <v>44</v>
      </c>
      <c r="B750" t="s">
        <v>89</v>
      </c>
      <c r="C750" t="str">
        <f t="shared" si="22"/>
        <v>textiles</v>
      </c>
      <c r="D750" t="str">
        <f t="shared" si="23"/>
        <v>WEurope</v>
      </c>
      <c r="E750" t="s">
        <v>117</v>
      </c>
      <c r="F750">
        <v>-5.27564</v>
      </c>
      <c r="G750">
        <v>-5.23865</v>
      </c>
      <c r="H750">
        <v>-5.47009</v>
      </c>
    </row>
    <row r="751" spans="1:8" ht="12.75">
      <c r="A751" t="s">
        <v>44</v>
      </c>
      <c r="B751" t="s">
        <v>14</v>
      </c>
      <c r="C751" t="str">
        <f t="shared" si="22"/>
        <v>mnfcs</v>
      </c>
      <c r="D751" t="str">
        <f t="shared" si="23"/>
        <v>WEurope</v>
      </c>
      <c r="E751" t="s">
        <v>117</v>
      </c>
      <c r="F751">
        <v>0.766577</v>
      </c>
      <c r="G751">
        <v>0.387567</v>
      </c>
      <c r="H751" s="1">
        <v>-0.07939703</v>
      </c>
    </row>
    <row r="752" spans="1:8" ht="12.75">
      <c r="A752" t="s">
        <v>44</v>
      </c>
      <c r="B752" t="s">
        <v>81</v>
      </c>
      <c r="C752" t="str">
        <f t="shared" si="22"/>
        <v>services</v>
      </c>
      <c r="D752" t="str">
        <f t="shared" si="23"/>
        <v>WEurope</v>
      </c>
      <c r="E752" t="s">
        <v>117</v>
      </c>
      <c r="F752" s="1">
        <v>-0.0359128</v>
      </c>
      <c r="G752" s="1">
        <v>-0.08105258</v>
      </c>
      <c r="H752" s="1">
        <v>-0.06432983</v>
      </c>
    </row>
    <row r="753" spans="1:8" ht="12.75">
      <c r="A753" t="s">
        <v>44</v>
      </c>
      <c r="B753" t="s">
        <v>137</v>
      </c>
      <c r="C753" t="str">
        <f t="shared" si="22"/>
        <v>CGDS</v>
      </c>
      <c r="D753" t="str">
        <f t="shared" si="23"/>
        <v>WEurope</v>
      </c>
      <c r="E753" t="s">
        <v>117</v>
      </c>
      <c r="F753">
        <v>-0.905842</v>
      </c>
      <c r="G753">
        <v>-0.953476</v>
      </c>
      <c r="H753">
        <v>-0.542833</v>
      </c>
    </row>
    <row r="754" spans="1:8" ht="12.75">
      <c r="A754" t="s">
        <v>44</v>
      </c>
      <c r="B754" t="s">
        <v>0</v>
      </c>
      <c r="C754" t="str">
        <f t="shared" si="22"/>
        <v>Land</v>
      </c>
      <c r="D754" t="str">
        <f t="shared" si="23"/>
        <v>Japan</v>
      </c>
      <c r="E754" t="s">
        <v>117</v>
      </c>
      <c r="F754">
        <v>0</v>
      </c>
      <c r="G754">
        <v>0</v>
      </c>
      <c r="H754">
        <v>0</v>
      </c>
    </row>
    <row r="755" spans="1:8" ht="12.75">
      <c r="A755" t="s">
        <v>44</v>
      </c>
      <c r="B755" t="s">
        <v>64</v>
      </c>
      <c r="C755" t="str">
        <f t="shared" si="22"/>
        <v>UnSkLab</v>
      </c>
      <c r="D755" t="str">
        <f t="shared" si="23"/>
        <v>Japan</v>
      </c>
      <c r="E755" t="s">
        <v>117</v>
      </c>
      <c r="F755">
        <v>0</v>
      </c>
      <c r="G755">
        <v>0</v>
      </c>
      <c r="H755">
        <v>0</v>
      </c>
    </row>
    <row r="756" spans="1:8" ht="12.75">
      <c r="A756" t="s">
        <v>44</v>
      </c>
      <c r="B756" t="s">
        <v>56</v>
      </c>
      <c r="C756" t="str">
        <f t="shared" si="22"/>
        <v>SkLab</v>
      </c>
      <c r="D756" t="str">
        <f t="shared" si="23"/>
        <v>Japan</v>
      </c>
      <c r="E756" t="s">
        <v>117</v>
      </c>
      <c r="F756">
        <v>0</v>
      </c>
      <c r="G756">
        <v>0</v>
      </c>
      <c r="H756">
        <v>0</v>
      </c>
    </row>
    <row r="757" spans="1:8" ht="12.75">
      <c r="A757" t="s">
        <v>44</v>
      </c>
      <c r="B757" t="s">
        <v>123</v>
      </c>
      <c r="C757" t="str">
        <f t="shared" si="22"/>
        <v>Capital</v>
      </c>
      <c r="D757" t="str">
        <f t="shared" si="23"/>
        <v>Japan</v>
      </c>
      <c r="E757" t="s">
        <v>117</v>
      </c>
      <c r="F757" s="1">
        <v>-0.06864968</v>
      </c>
      <c r="G757">
        <v>-0.311853</v>
      </c>
      <c r="H757">
        <v>-0.488156</v>
      </c>
    </row>
    <row r="758" spans="1:8" ht="12.75">
      <c r="A758" t="s">
        <v>44</v>
      </c>
      <c r="B758" t="s">
        <v>17</v>
      </c>
      <c r="C758" t="str">
        <f t="shared" si="22"/>
        <v>NatRes</v>
      </c>
      <c r="D758" t="str">
        <f t="shared" si="23"/>
        <v>Japan</v>
      </c>
      <c r="E758" t="s">
        <v>117</v>
      </c>
      <c r="F758">
        <v>0</v>
      </c>
      <c r="G758">
        <v>0</v>
      </c>
      <c r="H758">
        <v>0</v>
      </c>
    </row>
    <row r="759" spans="1:8" ht="12.75">
      <c r="A759" t="s">
        <v>44</v>
      </c>
      <c r="B759" t="s">
        <v>148</v>
      </c>
      <c r="C759" t="str">
        <f t="shared" si="22"/>
        <v>grains</v>
      </c>
      <c r="D759" t="str">
        <f t="shared" si="23"/>
        <v>Japan</v>
      </c>
      <c r="E759" t="s">
        <v>117</v>
      </c>
      <c r="F759">
        <v>0.100513</v>
      </c>
      <c r="G759">
        <v>0.34047</v>
      </c>
      <c r="H759">
        <v>0.419897</v>
      </c>
    </row>
    <row r="760" spans="1:8" ht="12.75">
      <c r="A760" t="s">
        <v>44</v>
      </c>
      <c r="B760" t="s">
        <v>25</v>
      </c>
      <c r="C760" t="str">
        <f t="shared" si="22"/>
        <v>othfood</v>
      </c>
      <c r="D760" t="str">
        <f t="shared" si="23"/>
        <v>Japan</v>
      </c>
      <c r="E760" t="s">
        <v>117</v>
      </c>
      <c r="F760">
        <v>0.178028</v>
      </c>
      <c r="G760">
        <v>0.161176</v>
      </c>
      <c r="H760">
        <v>0.130992</v>
      </c>
    </row>
    <row r="761" spans="1:8" ht="12.75">
      <c r="A761" t="s">
        <v>44</v>
      </c>
      <c r="B761" t="s">
        <v>140</v>
      </c>
      <c r="C761" t="str">
        <f t="shared" si="22"/>
        <v>extract</v>
      </c>
      <c r="D761" t="str">
        <f t="shared" si="23"/>
        <v>Japan</v>
      </c>
      <c r="E761" t="s">
        <v>117</v>
      </c>
      <c r="F761" s="1">
        <v>0.03183071</v>
      </c>
      <c r="G761" s="1">
        <v>-0.07583734</v>
      </c>
      <c r="H761">
        <v>-0.231764</v>
      </c>
    </row>
    <row r="762" spans="1:8" ht="12.75">
      <c r="A762" t="s">
        <v>44</v>
      </c>
      <c r="B762" t="s">
        <v>83</v>
      </c>
      <c r="C762" t="str">
        <f t="shared" si="22"/>
        <v>textiles</v>
      </c>
      <c r="D762" t="str">
        <f t="shared" si="23"/>
        <v>Japan</v>
      </c>
      <c r="E762" t="s">
        <v>117</v>
      </c>
      <c r="F762">
        <v>1.12116</v>
      </c>
      <c r="G762">
        <v>-0.217273</v>
      </c>
      <c r="H762">
        <v>-1.15611</v>
      </c>
    </row>
    <row r="763" spans="1:8" ht="12.75">
      <c r="A763" t="s">
        <v>44</v>
      </c>
      <c r="B763" t="s">
        <v>8</v>
      </c>
      <c r="C763" t="str">
        <f t="shared" si="22"/>
        <v>mnfcs</v>
      </c>
      <c r="D763" t="str">
        <f t="shared" si="23"/>
        <v>Japan</v>
      </c>
      <c r="E763" t="s">
        <v>117</v>
      </c>
      <c r="F763">
        <v>0.106456</v>
      </c>
      <c r="G763">
        <v>-0.168509</v>
      </c>
      <c r="H763">
        <v>-0.628077</v>
      </c>
    </row>
    <row r="764" spans="1:8" ht="12.75">
      <c r="A764" t="s">
        <v>44</v>
      </c>
      <c r="B764" t="s">
        <v>75</v>
      </c>
      <c r="C764" t="str">
        <f t="shared" si="22"/>
        <v>services</v>
      </c>
      <c r="D764" t="str">
        <f t="shared" si="23"/>
        <v>Japan</v>
      </c>
      <c r="E764" t="s">
        <v>117</v>
      </c>
      <c r="F764">
        <v>-0.103555</v>
      </c>
      <c r="G764">
        <v>-0.14759</v>
      </c>
      <c r="H764">
        <v>-0.147676</v>
      </c>
    </row>
    <row r="765" spans="1:8" ht="12.75">
      <c r="A765" t="s">
        <v>44</v>
      </c>
      <c r="B765" t="s">
        <v>131</v>
      </c>
      <c r="C765" t="str">
        <f t="shared" si="22"/>
        <v>CGDS</v>
      </c>
      <c r="D765" t="str">
        <f t="shared" si="23"/>
        <v>Japan</v>
      </c>
      <c r="E765" t="s">
        <v>117</v>
      </c>
      <c r="F765">
        <v>-1.52306</v>
      </c>
      <c r="G765">
        <v>-1.22933</v>
      </c>
      <c r="H765">
        <v>-0.81587</v>
      </c>
    </row>
    <row r="766" spans="1:8" ht="12.75">
      <c r="A766" t="s">
        <v>44</v>
      </c>
      <c r="B766" t="s">
        <v>156</v>
      </c>
      <c r="C766" t="str">
        <f t="shared" si="22"/>
        <v>Land</v>
      </c>
      <c r="D766" t="str">
        <f t="shared" si="23"/>
        <v>CHN_TWN</v>
      </c>
      <c r="E766" t="s">
        <v>117</v>
      </c>
      <c r="F766">
        <v>0</v>
      </c>
      <c r="G766">
        <v>0</v>
      </c>
      <c r="H766">
        <v>0</v>
      </c>
    </row>
    <row r="767" spans="1:8" ht="12.75">
      <c r="A767" t="s">
        <v>44</v>
      </c>
      <c r="B767" t="s">
        <v>63</v>
      </c>
      <c r="C767" t="str">
        <f t="shared" si="22"/>
        <v>UnSkLab</v>
      </c>
      <c r="D767" t="str">
        <f t="shared" si="23"/>
        <v>CHN_TWN</v>
      </c>
      <c r="E767" t="s">
        <v>117</v>
      </c>
      <c r="F767">
        <v>0</v>
      </c>
      <c r="G767">
        <v>0</v>
      </c>
      <c r="H767">
        <v>0</v>
      </c>
    </row>
    <row r="768" spans="1:8" ht="12.75">
      <c r="A768" t="s">
        <v>44</v>
      </c>
      <c r="B768" t="s">
        <v>55</v>
      </c>
      <c r="C768" t="str">
        <f t="shared" si="22"/>
        <v>SkLab</v>
      </c>
      <c r="D768" t="str">
        <f t="shared" si="23"/>
        <v>CHN_TWN</v>
      </c>
      <c r="E768" t="s">
        <v>117</v>
      </c>
      <c r="F768">
        <v>0</v>
      </c>
      <c r="G768" s="1">
        <v>-8.961155E-05</v>
      </c>
      <c r="H768" s="1">
        <v>-8.961155E-05</v>
      </c>
    </row>
    <row r="769" spans="1:8" ht="12.75">
      <c r="A769" t="s">
        <v>44</v>
      </c>
      <c r="B769" t="s">
        <v>122</v>
      </c>
      <c r="C769" t="str">
        <f t="shared" si="22"/>
        <v>Capital</v>
      </c>
      <c r="D769" t="str">
        <f t="shared" si="23"/>
        <v>CHN_TWN</v>
      </c>
      <c r="E769" t="s">
        <v>117</v>
      </c>
      <c r="F769">
        <v>2.22275</v>
      </c>
      <c r="G769">
        <v>6.6056</v>
      </c>
      <c r="H769">
        <v>8.52315</v>
      </c>
    </row>
    <row r="770" spans="1:8" ht="12.75">
      <c r="A770" t="s">
        <v>44</v>
      </c>
      <c r="B770" t="s">
        <v>16</v>
      </c>
      <c r="C770" t="str">
        <f t="shared" si="22"/>
        <v>NatRes</v>
      </c>
      <c r="D770" t="str">
        <f t="shared" si="23"/>
        <v>CHN_TWN</v>
      </c>
      <c r="E770" t="s">
        <v>117</v>
      </c>
      <c r="F770">
        <v>0</v>
      </c>
      <c r="G770">
        <v>0</v>
      </c>
      <c r="H770">
        <v>0</v>
      </c>
    </row>
    <row r="771" spans="1:8" ht="12.75">
      <c r="A771" t="s">
        <v>44</v>
      </c>
      <c r="B771" t="s">
        <v>147</v>
      </c>
      <c r="C771" t="str">
        <f t="shared" si="22"/>
        <v>grains</v>
      </c>
      <c r="D771" t="str">
        <f t="shared" si="23"/>
        <v>CHN_TWN</v>
      </c>
      <c r="E771" t="s">
        <v>117</v>
      </c>
      <c r="F771">
        <v>-2.31542</v>
      </c>
      <c r="G771">
        <v>-1.7897</v>
      </c>
      <c r="H771">
        <v>-1.44938</v>
      </c>
    </row>
    <row r="772" spans="1:8" ht="12.75">
      <c r="A772" t="s">
        <v>44</v>
      </c>
      <c r="B772" t="s">
        <v>24</v>
      </c>
      <c r="C772" t="str">
        <f t="shared" si="22"/>
        <v>othfood</v>
      </c>
      <c r="D772" t="str">
        <f t="shared" si="23"/>
        <v>CHN_TWN</v>
      </c>
      <c r="E772" t="s">
        <v>117</v>
      </c>
      <c r="F772">
        <v>0.488425</v>
      </c>
      <c r="G772">
        <v>1.10318</v>
      </c>
      <c r="H772">
        <v>1.38246</v>
      </c>
    </row>
    <row r="773" spans="1:8" ht="12.75">
      <c r="A773" t="s">
        <v>44</v>
      </c>
      <c r="B773" t="s">
        <v>139</v>
      </c>
      <c r="C773" t="str">
        <f t="shared" si="22"/>
        <v>extract</v>
      </c>
      <c r="D773" t="str">
        <f t="shared" si="23"/>
        <v>CHN_TWN</v>
      </c>
      <c r="E773" t="s">
        <v>117</v>
      </c>
      <c r="F773">
        <v>-1.2896</v>
      </c>
      <c r="G773">
        <v>1.55316</v>
      </c>
      <c r="H773">
        <v>3.50501</v>
      </c>
    </row>
    <row r="774" spans="1:8" ht="12.75">
      <c r="A774" t="s">
        <v>44</v>
      </c>
      <c r="B774" t="s">
        <v>82</v>
      </c>
      <c r="C774" t="str">
        <f t="shared" si="22"/>
        <v>textiles</v>
      </c>
      <c r="D774" t="str">
        <f t="shared" si="23"/>
        <v>CHN_TWN</v>
      </c>
      <c r="E774" t="s">
        <v>117</v>
      </c>
      <c r="F774">
        <v>19.7803</v>
      </c>
      <c r="G774">
        <v>19.062</v>
      </c>
      <c r="H774">
        <v>18.6592</v>
      </c>
    </row>
    <row r="775" spans="1:8" ht="12.75">
      <c r="A775" t="s">
        <v>44</v>
      </c>
      <c r="B775" t="s">
        <v>7</v>
      </c>
      <c r="C775" t="str">
        <f t="shared" si="22"/>
        <v>mnfcs</v>
      </c>
      <c r="D775" t="str">
        <f t="shared" si="23"/>
        <v>CHN_TWN</v>
      </c>
      <c r="E775" t="s">
        <v>117</v>
      </c>
      <c r="F775">
        <v>-4.26814</v>
      </c>
      <c r="G775">
        <v>0.693353</v>
      </c>
      <c r="H775">
        <v>4.19745</v>
      </c>
    </row>
    <row r="776" spans="1:8" ht="12.75">
      <c r="A776" t="s">
        <v>44</v>
      </c>
      <c r="B776" t="s">
        <v>74</v>
      </c>
      <c r="C776" t="str">
        <f t="shared" si="22"/>
        <v>services</v>
      </c>
      <c r="D776" t="str">
        <f t="shared" si="23"/>
        <v>CHN_TWN</v>
      </c>
      <c r="E776" t="s">
        <v>117</v>
      </c>
      <c r="F776">
        <v>2.64352</v>
      </c>
      <c r="G776">
        <v>4.68645</v>
      </c>
      <c r="H776">
        <v>4.792</v>
      </c>
    </row>
    <row r="777" spans="1:8" ht="12.75">
      <c r="A777" t="s">
        <v>44</v>
      </c>
      <c r="B777" t="s">
        <v>130</v>
      </c>
      <c r="C777" t="str">
        <f t="shared" si="22"/>
        <v>CGDS</v>
      </c>
      <c r="D777" t="str">
        <f t="shared" si="23"/>
        <v>CHN_TWN</v>
      </c>
      <c r="E777" t="s">
        <v>117</v>
      </c>
      <c r="F777">
        <v>8.70231</v>
      </c>
      <c r="G777">
        <v>12.1743</v>
      </c>
      <c r="H777">
        <v>9.91029</v>
      </c>
    </row>
    <row r="778" spans="1:8" ht="12.75">
      <c r="A778" t="s">
        <v>44</v>
      </c>
      <c r="B778" t="s">
        <v>2</v>
      </c>
      <c r="C778" t="str">
        <f t="shared" si="22"/>
        <v>Land</v>
      </c>
      <c r="D778" t="str">
        <f t="shared" si="23"/>
        <v>OthNICs</v>
      </c>
      <c r="E778" t="s">
        <v>117</v>
      </c>
      <c r="F778">
        <v>0</v>
      </c>
      <c r="G778">
        <v>0</v>
      </c>
      <c r="H778">
        <v>0</v>
      </c>
    </row>
    <row r="779" spans="1:8" ht="12.75">
      <c r="A779" t="s">
        <v>44</v>
      </c>
      <c r="B779" t="s">
        <v>66</v>
      </c>
      <c r="C779" t="str">
        <f t="shared" si="22"/>
        <v>UnSkLab</v>
      </c>
      <c r="D779" t="str">
        <f t="shared" si="23"/>
        <v>OthNICs</v>
      </c>
      <c r="E779" t="s">
        <v>117</v>
      </c>
      <c r="F779">
        <v>0</v>
      </c>
      <c r="G779">
        <v>0</v>
      </c>
      <c r="H779">
        <v>0</v>
      </c>
    </row>
    <row r="780" spans="1:8" ht="12.75">
      <c r="A780" t="s">
        <v>44</v>
      </c>
      <c r="B780" t="s">
        <v>58</v>
      </c>
      <c r="C780" t="str">
        <f t="shared" si="22"/>
        <v>SkLab</v>
      </c>
      <c r="D780" t="str">
        <f t="shared" si="23"/>
        <v>OthNICs</v>
      </c>
      <c r="E780" t="s">
        <v>117</v>
      </c>
      <c r="F780">
        <v>0</v>
      </c>
      <c r="G780">
        <v>0</v>
      </c>
      <c r="H780">
        <v>0</v>
      </c>
    </row>
    <row r="781" spans="1:8" ht="12.75">
      <c r="A781" t="s">
        <v>44</v>
      </c>
      <c r="B781" t="s">
        <v>125</v>
      </c>
      <c r="C781" t="str">
        <f t="shared" si="22"/>
        <v>Capital</v>
      </c>
      <c r="D781" t="str">
        <f t="shared" si="23"/>
        <v>OthNICs</v>
      </c>
      <c r="E781" t="s">
        <v>117</v>
      </c>
      <c r="F781" s="1">
        <v>0.04737374</v>
      </c>
      <c r="G781">
        <v>0.147737</v>
      </c>
      <c r="H781">
        <v>0.276948</v>
      </c>
    </row>
    <row r="782" spans="1:8" ht="12.75">
      <c r="A782" t="s">
        <v>44</v>
      </c>
      <c r="B782" t="s">
        <v>19</v>
      </c>
      <c r="C782" t="str">
        <f t="shared" si="22"/>
        <v>NatRes</v>
      </c>
      <c r="D782" t="str">
        <f t="shared" si="23"/>
        <v>OthNICs</v>
      </c>
      <c r="E782" t="s">
        <v>117</v>
      </c>
      <c r="F782">
        <v>0</v>
      </c>
      <c r="G782">
        <v>0</v>
      </c>
      <c r="H782">
        <v>0</v>
      </c>
    </row>
    <row r="783" spans="1:8" ht="12.75">
      <c r="A783" t="s">
        <v>44</v>
      </c>
      <c r="B783" t="s">
        <v>150</v>
      </c>
      <c r="C783" t="str">
        <f t="shared" si="22"/>
        <v>grains</v>
      </c>
      <c r="D783" t="str">
        <f t="shared" si="23"/>
        <v>OthNICs</v>
      </c>
      <c r="E783" t="s">
        <v>117</v>
      </c>
      <c r="F783" s="1">
        <v>-0.07187936</v>
      </c>
      <c r="G783">
        <v>-0.118779</v>
      </c>
      <c r="H783">
        <v>-0.129191</v>
      </c>
    </row>
    <row r="784" spans="1:8" ht="12.75">
      <c r="A784" t="s">
        <v>44</v>
      </c>
      <c r="B784" t="s">
        <v>27</v>
      </c>
      <c r="C784" t="str">
        <f t="shared" si="22"/>
        <v>othfood</v>
      </c>
      <c r="D784" t="str">
        <f t="shared" si="23"/>
        <v>OthNICs</v>
      </c>
      <c r="E784" t="s">
        <v>117</v>
      </c>
      <c r="F784" s="1">
        <v>-0.06966588</v>
      </c>
      <c r="G784" s="1">
        <v>-0.04903122</v>
      </c>
      <c r="H784" s="1">
        <v>0.03781396</v>
      </c>
    </row>
    <row r="785" spans="1:8" ht="12.75">
      <c r="A785" t="s">
        <v>44</v>
      </c>
      <c r="B785" t="s">
        <v>142</v>
      </c>
      <c r="C785" t="str">
        <f t="shared" si="22"/>
        <v>extract</v>
      </c>
      <c r="D785" t="str">
        <f t="shared" si="23"/>
        <v>OthNICs</v>
      </c>
      <c r="E785" t="s">
        <v>117</v>
      </c>
      <c r="F785">
        <v>0.358529</v>
      </c>
      <c r="G785">
        <v>0.368902</v>
      </c>
      <c r="H785">
        <v>0.472819</v>
      </c>
    </row>
    <row r="786" spans="1:8" ht="12.75">
      <c r="A786" t="s">
        <v>44</v>
      </c>
      <c r="B786" t="s">
        <v>85</v>
      </c>
      <c r="C786" t="str">
        <f t="shared" si="22"/>
        <v>textiles</v>
      </c>
      <c r="D786" t="str">
        <f t="shared" si="23"/>
        <v>OthNICs</v>
      </c>
      <c r="E786" t="s">
        <v>117</v>
      </c>
      <c r="F786">
        <v>-2.74065</v>
      </c>
      <c r="G786">
        <v>-1.96141</v>
      </c>
      <c r="H786">
        <v>-1.83482</v>
      </c>
    </row>
    <row r="787" spans="1:8" ht="12.75">
      <c r="A787" t="s">
        <v>44</v>
      </c>
      <c r="B787" t="s">
        <v>10</v>
      </c>
      <c r="C787" t="str">
        <f t="shared" si="22"/>
        <v>mnfcs</v>
      </c>
      <c r="D787" t="str">
        <f t="shared" si="23"/>
        <v>OthNICs</v>
      </c>
      <c r="E787" t="s">
        <v>117</v>
      </c>
      <c r="F787">
        <v>1.15718</v>
      </c>
      <c r="G787">
        <v>1.18892</v>
      </c>
      <c r="H787">
        <v>1.03906</v>
      </c>
    </row>
    <row r="788" spans="1:8" ht="12.75">
      <c r="A788" t="s">
        <v>44</v>
      </c>
      <c r="B788" t="s">
        <v>77</v>
      </c>
      <c r="C788" t="str">
        <f t="shared" si="22"/>
        <v>services</v>
      </c>
      <c r="D788" t="str">
        <f t="shared" si="23"/>
        <v>OthNICs</v>
      </c>
      <c r="E788" t="s">
        <v>117</v>
      </c>
      <c r="F788">
        <v>-0.107628</v>
      </c>
      <c r="G788">
        <v>-0.10184</v>
      </c>
      <c r="H788" s="1">
        <v>-0.02173325</v>
      </c>
    </row>
    <row r="789" spans="1:8" ht="12.75">
      <c r="A789" t="s">
        <v>44</v>
      </c>
      <c r="B789" t="s">
        <v>133</v>
      </c>
      <c r="C789" t="str">
        <f t="shared" si="22"/>
        <v>CGDS</v>
      </c>
      <c r="D789" t="str">
        <f t="shared" si="23"/>
        <v>OthNICs</v>
      </c>
      <c r="E789" t="s">
        <v>117</v>
      </c>
      <c r="F789">
        <v>0.195405</v>
      </c>
      <c r="G789">
        <v>0.390276</v>
      </c>
      <c r="H789">
        <v>0.539151</v>
      </c>
    </row>
    <row r="790" spans="1:8" ht="12.75">
      <c r="A790" t="s">
        <v>44</v>
      </c>
      <c r="B790" t="s">
        <v>4</v>
      </c>
      <c r="C790" t="str">
        <f t="shared" si="22"/>
        <v>Land</v>
      </c>
      <c r="D790" t="str">
        <f t="shared" si="23"/>
        <v>SEA</v>
      </c>
      <c r="E790" t="s">
        <v>117</v>
      </c>
      <c r="F790">
        <v>0</v>
      </c>
      <c r="G790">
        <v>0</v>
      </c>
      <c r="H790">
        <v>0</v>
      </c>
    </row>
    <row r="791" spans="1:8" ht="12.75">
      <c r="A791" t="s">
        <v>44</v>
      </c>
      <c r="B791" t="s">
        <v>68</v>
      </c>
      <c r="C791" t="str">
        <f t="shared" si="22"/>
        <v>UnSkLab</v>
      </c>
      <c r="D791" t="str">
        <f t="shared" si="23"/>
        <v>SEA</v>
      </c>
      <c r="E791" t="s">
        <v>117</v>
      </c>
      <c r="F791">
        <v>0</v>
      </c>
      <c r="G791">
        <v>0</v>
      </c>
      <c r="H791">
        <v>0</v>
      </c>
    </row>
    <row r="792" spans="1:8" ht="12.75">
      <c r="A792" t="s">
        <v>44</v>
      </c>
      <c r="B792" t="s">
        <v>60</v>
      </c>
      <c r="C792" t="str">
        <f t="shared" si="22"/>
        <v>SkLab</v>
      </c>
      <c r="D792" t="str">
        <f t="shared" si="23"/>
        <v>SEA</v>
      </c>
      <c r="E792" t="s">
        <v>117</v>
      </c>
      <c r="F792">
        <v>0</v>
      </c>
      <c r="G792">
        <v>0</v>
      </c>
      <c r="H792">
        <v>0</v>
      </c>
    </row>
    <row r="793" spans="1:8" ht="12.75">
      <c r="A793" t="s">
        <v>44</v>
      </c>
      <c r="B793" t="s">
        <v>127</v>
      </c>
      <c r="C793" t="str">
        <f t="shared" si="22"/>
        <v>Capital</v>
      </c>
      <c r="D793" t="str">
        <f t="shared" si="23"/>
        <v>SEA</v>
      </c>
      <c r="E793" t="s">
        <v>117</v>
      </c>
      <c r="F793">
        <v>-0.213867</v>
      </c>
      <c r="G793">
        <v>-0.922038</v>
      </c>
      <c r="H793">
        <v>-1.56249</v>
      </c>
    </row>
    <row r="794" spans="1:8" ht="12.75">
      <c r="A794" t="s">
        <v>44</v>
      </c>
      <c r="B794" t="s">
        <v>21</v>
      </c>
      <c r="C794" t="str">
        <f aca="true" t="shared" si="24" ref="C794:C857">LEFT(B794,FIND(":",B794)-1)</f>
        <v>NatRes</v>
      </c>
      <c r="D794" t="str">
        <f t="shared" si="23"/>
        <v>SEA</v>
      </c>
      <c r="E794" t="s">
        <v>117</v>
      </c>
      <c r="F794">
        <v>0</v>
      </c>
      <c r="G794">
        <v>0</v>
      </c>
      <c r="H794">
        <v>0</v>
      </c>
    </row>
    <row r="795" spans="1:8" ht="12.75">
      <c r="A795" t="s">
        <v>44</v>
      </c>
      <c r="B795" t="s">
        <v>152</v>
      </c>
      <c r="C795" t="str">
        <f t="shared" si="24"/>
        <v>grains</v>
      </c>
      <c r="D795" t="str">
        <f aca="true" t="shared" si="25" ref="D795:D858">MID(B795,FIND(":",B795)+1,LEN(B795)-FIND(":",B795))</f>
        <v>SEA</v>
      </c>
      <c r="E795" t="s">
        <v>117</v>
      </c>
      <c r="F795">
        <v>0.222288</v>
      </c>
      <c r="G795">
        <v>0.354176</v>
      </c>
      <c r="H795">
        <v>0.444948</v>
      </c>
    </row>
    <row r="796" spans="1:8" ht="12.75">
      <c r="A796" t="s">
        <v>44</v>
      </c>
      <c r="B796" t="s">
        <v>71</v>
      </c>
      <c r="C796" t="str">
        <f t="shared" si="24"/>
        <v>othfood</v>
      </c>
      <c r="D796" t="str">
        <f t="shared" si="25"/>
        <v>SEA</v>
      </c>
      <c r="E796" t="s">
        <v>117</v>
      </c>
      <c r="F796" s="1">
        <v>-0.01735583</v>
      </c>
      <c r="G796">
        <v>-0.128655</v>
      </c>
      <c r="H796">
        <v>-0.18782</v>
      </c>
    </row>
    <row r="797" spans="1:8" ht="12.75">
      <c r="A797" t="s">
        <v>44</v>
      </c>
      <c r="B797" t="s">
        <v>144</v>
      </c>
      <c r="C797" t="str">
        <f t="shared" si="24"/>
        <v>extract</v>
      </c>
      <c r="D797" t="str">
        <f t="shared" si="25"/>
        <v>SEA</v>
      </c>
      <c r="E797" t="s">
        <v>117</v>
      </c>
      <c r="F797">
        <v>0.517143</v>
      </c>
      <c r="G797">
        <v>0.25479</v>
      </c>
      <c r="H797" s="1">
        <v>-0.08452512</v>
      </c>
    </row>
    <row r="798" spans="1:8" ht="12.75">
      <c r="A798" t="s">
        <v>44</v>
      </c>
      <c r="B798" t="s">
        <v>87</v>
      </c>
      <c r="C798" t="str">
        <f t="shared" si="24"/>
        <v>textiles</v>
      </c>
      <c r="D798" t="str">
        <f t="shared" si="25"/>
        <v>SEA</v>
      </c>
      <c r="E798" t="s">
        <v>117</v>
      </c>
      <c r="F798">
        <v>-8.42975</v>
      </c>
      <c r="G798">
        <v>-9.47447</v>
      </c>
      <c r="H798">
        <v>-10.853</v>
      </c>
    </row>
    <row r="799" spans="1:8" ht="12.75">
      <c r="A799" t="s">
        <v>44</v>
      </c>
      <c r="B799" t="s">
        <v>12</v>
      </c>
      <c r="C799" t="str">
        <f t="shared" si="24"/>
        <v>mnfcs</v>
      </c>
      <c r="D799" t="str">
        <f t="shared" si="25"/>
        <v>SEA</v>
      </c>
      <c r="E799" t="s">
        <v>117</v>
      </c>
      <c r="F799">
        <v>1.03828</v>
      </c>
      <c r="G799">
        <v>0.292358</v>
      </c>
      <c r="H799">
        <v>-0.744677</v>
      </c>
    </row>
    <row r="800" spans="1:8" ht="12.75">
      <c r="A800" t="s">
        <v>44</v>
      </c>
      <c r="B800" t="s">
        <v>79</v>
      </c>
      <c r="C800" t="str">
        <f t="shared" si="24"/>
        <v>services</v>
      </c>
      <c r="D800" t="str">
        <f t="shared" si="25"/>
        <v>SEA</v>
      </c>
      <c r="E800" t="s">
        <v>117</v>
      </c>
      <c r="F800">
        <v>-0.323522</v>
      </c>
      <c r="G800">
        <v>-0.925505</v>
      </c>
      <c r="H800">
        <v>-1.20783</v>
      </c>
    </row>
    <row r="801" spans="1:8" ht="12.75">
      <c r="A801" t="s">
        <v>44</v>
      </c>
      <c r="B801" t="s">
        <v>135</v>
      </c>
      <c r="C801" t="str">
        <f t="shared" si="24"/>
        <v>CGDS</v>
      </c>
      <c r="D801" t="str">
        <f t="shared" si="25"/>
        <v>SEA</v>
      </c>
      <c r="E801" t="s">
        <v>117</v>
      </c>
      <c r="F801">
        <v>-0.973397</v>
      </c>
      <c r="G801">
        <v>-2.17256</v>
      </c>
      <c r="H801">
        <v>-2.61216</v>
      </c>
    </row>
    <row r="802" spans="1:8" ht="12.75">
      <c r="A802" t="s">
        <v>44</v>
      </c>
      <c r="B802" t="s">
        <v>5</v>
      </c>
      <c r="C802" t="str">
        <f t="shared" si="24"/>
        <v>Land</v>
      </c>
      <c r="D802" t="str">
        <f t="shared" si="25"/>
        <v>SoAsia</v>
      </c>
      <c r="E802" t="s">
        <v>117</v>
      </c>
      <c r="F802">
        <v>0</v>
      </c>
      <c r="G802">
        <v>0</v>
      </c>
      <c r="H802">
        <v>0</v>
      </c>
    </row>
    <row r="803" spans="1:8" ht="12.75">
      <c r="A803" t="s">
        <v>44</v>
      </c>
      <c r="B803" t="s">
        <v>69</v>
      </c>
      <c r="C803" t="str">
        <f t="shared" si="24"/>
        <v>UnSkLab</v>
      </c>
      <c r="D803" t="str">
        <f t="shared" si="25"/>
        <v>SoAsia</v>
      </c>
      <c r="E803" t="s">
        <v>117</v>
      </c>
      <c r="F803">
        <v>0</v>
      </c>
      <c r="G803">
        <v>0</v>
      </c>
      <c r="H803">
        <v>0</v>
      </c>
    </row>
    <row r="804" spans="1:8" ht="12.75">
      <c r="A804" t="s">
        <v>44</v>
      </c>
      <c r="B804" t="s">
        <v>61</v>
      </c>
      <c r="C804" t="str">
        <f t="shared" si="24"/>
        <v>SkLab</v>
      </c>
      <c r="D804" t="str">
        <f t="shared" si="25"/>
        <v>SoAsia</v>
      </c>
      <c r="E804" t="s">
        <v>117</v>
      </c>
      <c r="F804" s="1">
        <v>-7.549595E-05</v>
      </c>
      <c r="G804" s="1">
        <v>-7.549595E-05</v>
      </c>
      <c r="H804" s="1">
        <v>-7.549595E-05</v>
      </c>
    </row>
    <row r="805" spans="1:8" ht="12.75">
      <c r="A805" t="s">
        <v>44</v>
      </c>
      <c r="B805" t="s">
        <v>128</v>
      </c>
      <c r="C805" t="str">
        <f t="shared" si="24"/>
        <v>Capital</v>
      </c>
      <c r="D805" t="str">
        <f t="shared" si="25"/>
        <v>SoAsia</v>
      </c>
      <c r="E805" t="s">
        <v>117</v>
      </c>
      <c r="F805">
        <v>-0.255392</v>
      </c>
      <c r="G805">
        <v>-0.786535</v>
      </c>
      <c r="H805">
        <v>-0.990833</v>
      </c>
    </row>
    <row r="806" spans="1:8" ht="12.75">
      <c r="A806" t="s">
        <v>44</v>
      </c>
      <c r="B806" t="s">
        <v>22</v>
      </c>
      <c r="C806" t="str">
        <f t="shared" si="24"/>
        <v>NatRes</v>
      </c>
      <c r="D806" t="str">
        <f t="shared" si="25"/>
        <v>SoAsia</v>
      </c>
      <c r="E806" t="s">
        <v>117</v>
      </c>
      <c r="F806">
        <v>0</v>
      </c>
      <c r="G806">
        <v>0</v>
      </c>
      <c r="H806">
        <v>0</v>
      </c>
    </row>
    <row r="807" spans="1:8" ht="12.75">
      <c r="A807" t="s">
        <v>44</v>
      </c>
      <c r="B807" t="s">
        <v>153</v>
      </c>
      <c r="C807" t="str">
        <f t="shared" si="24"/>
        <v>grains</v>
      </c>
      <c r="D807" t="str">
        <f t="shared" si="25"/>
        <v>SoAsia</v>
      </c>
      <c r="E807" t="s">
        <v>117</v>
      </c>
      <c r="F807" s="1">
        <v>0.03061724</v>
      </c>
      <c r="G807" s="1">
        <v>-0.06553881</v>
      </c>
      <c r="H807">
        <v>-0.121595</v>
      </c>
    </row>
    <row r="808" spans="1:8" ht="12.75">
      <c r="A808" t="s">
        <v>44</v>
      </c>
      <c r="B808" t="s">
        <v>72</v>
      </c>
      <c r="C808" t="str">
        <f t="shared" si="24"/>
        <v>othfood</v>
      </c>
      <c r="D808" t="str">
        <f t="shared" si="25"/>
        <v>SoAsia</v>
      </c>
      <c r="E808" t="s">
        <v>117</v>
      </c>
      <c r="F808" s="1">
        <v>-0.03972055</v>
      </c>
      <c r="G808">
        <v>-0.130557</v>
      </c>
      <c r="H808">
        <v>-0.148877</v>
      </c>
    </row>
    <row r="809" spans="1:8" ht="12.75">
      <c r="A809" t="s">
        <v>44</v>
      </c>
      <c r="B809" t="s">
        <v>145</v>
      </c>
      <c r="C809" t="str">
        <f t="shared" si="24"/>
        <v>extract</v>
      </c>
      <c r="D809" t="str">
        <f t="shared" si="25"/>
        <v>SoAsia</v>
      </c>
      <c r="E809" t="s">
        <v>117</v>
      </c>
      <c r="F809">
        <v>1.48825</v>
      </c>
      <c r="G809">
        <v>1.07862</v>
      </c>
      <c r="H809">
        <v>0.79661</v>
      </c>
    </row>
    <row r="810" spans="1:8" ht="12.75">
      <c r="A810" t="s">
        <v>44</v>
      </c>
      <c r="B810" t="s">
        <v>88</v>
      </c>
      <c r="C810" t="str">
        <f t="shared" si="24"/>
        <v>textiles</v>
      </c>
      <c r="D810" t="str">
        <f t="shared" si="25"/>
        <v>SoAsia</v>
      </c>
      <c r="E810" t="s">
        <v>117</v>
      </c>
      <c r="F810">
        <v>-5.29658</v>
      </c>
      <c r="G810">
        <v>-6.21988</v>
      </c>
      <c r="H810">
        <v>-6.89525</v>
      </c>
    </row>
    <row r="811" spans="1:8" ht="12.75">
      <c r="A811" t="s">
        <v>44</v>
      </c>
      <c r="B811" t="s">
        <v>13</v>
      </c>
      <c r="C811" t="str">
        <f t="shared" si="24"/>
        <v>mnfcs</v>
      </c>
      <c r="D811" t="str">
        <f t="shared" si="25"/>
        <v>SoAsia</v>
      </c>
      <c r="E811" t="s">
        <v>117</v>
      </c>
      <c r="F811">
        <v>2.70894</v>
      </c>
      <c r="G811">
        <v>2.0821</v>
      </c>
      <c r="H811">
        <v>1.54745</v>
      </c>
    </row>
    <row r="812" spans="1:8" ht="12.75">
      <c r="A812" t="s">
        <v>44</v>
      </c>
      <c r="B812" t="s">
        <v>80</v>
      </c>
      <c r="C812" t="str">
        <f t="shared" si="24"/>
        <v>services</v>
      </c>
      <c r="D812" t="str">
        <f t="shared" si="25"/>
        <v>SoAsia</v>
      </c>
      <c r="E812" t="s">
        <v>117</v>
      </c>
      <c r="F812">
        <v>-0.175833</v>
      </c>
      <c r="G812">
        <v>-0.310787</v>
      </c>
      <c r="H812">
        <v>-0.27129</v>
      </c>
    </row>
    <row r="813" spans="1:8" ht="12.75">
      <c r="A813" t="s">
        <v>44</v>
      </c>
      <c r="B813" t="s">
        <v>136</v>
      </c>
      <c r="C813" t="str">
        <f t="shared" si="24"/>
        <v>CGDS</v>
      </c>
      <c r="D813" t="str">
        <f t="shared" si="25"/>
        <v>SoAsia</v>
      </c>
      <c r="E813" t="s">
        <v>117</v>
      </c>
      <c r="F813">
        <v>-1.31969</v>
      </c>
      <c r="G813">
        <v>-1.59555</v>
      </c>
      <c r="H813">
        <v>-1.1197</v>
      </c>
    </row>
    <row r="814" spans="1:8" ht="12.75">
      <c r="A814" t="s">
        <v>44</v>
      </c>
      <c r="B814" t="s">
        <v>3</v>
      </c>
      <c r="C814" t="str">
        <f t="shared" si="24"/>
        <v>Land</v>
      </c>
      <c r="D814" t="str">
        <f t="shared" si="25"/>
        <v>ROW</v>
      </c>
      <c r="E814" t="s">
        <v>117</v>
      </c>
      <c r="F814">
        <v>0</v>
      </c>
      <c r="G814">
        <v>0</v>
      </c>
      <c r="H814">
        <v>0</v>
      </c>
    </row>
    <row r="815" spans="1:8" ht="12.75">
      <c r="A815" t="s">
        <v>44</v>
      </c>
      <c r="B815" t="s">
        <v>67</v>
      </c>
      <c r="C815" t="str">
        <f t="shared" si="24"/>
        <v>UnSkLab</v>
      </c>
      <c r="D815" t="str">
        <f t="shared" si="25"/>
        <v>ROW</v>
      </c>
      <c r="E815" t="s">
        <v>117</v>
      </c>
      <c r="F815">
        <v>0</v>
      </c>
      <c r="G815">
        <v>0</v>
      </c>
      <c r="H815">
        <v>0</v>
      </c>
    </row>
    <row r="816" spans="1:8" ht="12.75">
      <c r="A816" t="s">
        <v>44</v>
      </c>
      <c r="B816" t="s">
        <v>59</v>
      </c>
      <c r="C816" t="str">
        <f t="shared" si="24"/>
        <v>SkLab</v>
      </c>
      <c r="D816" t="str">
        <f t="shared" si="25"/>
        <v>ROW</v>
      </c>
      <c r="E816" t="s">
        <v>117</v>
      </c>
      <c r="F816">
        <v>0</v>
      </c>
      <c r="G816">
        <v>0</v>
      </c>
      <c r="H816">
        <v>0</v>
      </c>
    </row>
    <row r="817" spans="1:8" ht="12.75">
      <c r="A817" t="s">
        <v>44</v>
      </c>
      <c r="B817" t="s">
        <v>126</v>
      </c>
      <c r="C817" t="str">
        <f t="shared" si="24"/>
        <v>Capital</v>
      </c>
      <c r="D817" t="str">
        <f t="shared" si="25"/>
        <v>ROW</v>
      </c>
      <c r="E817" t="s">
        <v>117</v>
      </c>
      <c r="F817">
        <v>-0.123415</v>
      </c>
      <c r="G817">
        <v>-0.498203</v>
      </c>
      <c r="H817">
        <v>-0.727522</v>
      </c>
    </row>
    <row r="818" spans="1:8" ht="12.75">
      <c r="A818" t="s">
        <v>44</v>
      </c>
      <c r="B818" t="s">
        <v>20</v>
      </c>
      <c r="C818" t="str">
        <f t="shared" si="24"/>
        <v>NatRes</v>
      </c>
      <c r="D818" t="str">
        <f t="shared" si="25"/>
        <v>ROW</v>
      </c>
      <c r="E818" t="s">
        <v>117</v>
      </c>
      <c r="F818">
        <v>0</v>
      </c>
      <c r="G818">
        <v>0</v>
      </c>
      <c r="H818">
        <v>0</v>
      </c>
    </row>
    <row r="819" spans="1:8" ht="12.75">
      <c r="A819" t="s">
        <v>44</v>
      </c>
      <c r="B819" t="s">
        <v>151</v>
      </c>
      <c r="C819" t="str">
        <f t="shared" si="24"/>
        <v>grains</v>
      </c>
      <c r="D819" t="str">
        <f t="shared" si="25"/>
        <v>ROW</v>
      </c>
      <c r="E819" t="s">
        <v>117</v>
      </c>
      <c r="F819">
        <v>0.194005</v>
      </c>
      <c r="G819">
        <v>0.286218</v>
      </c>
      <c r="H819">
        <v>0.297917</v>
      </c>
    </row>
    <row r="820" spans="1:8" ht="12.75">
      <c r="A820" t="s">
        <v>44</v>
      </c>
      <c r="B820" t="s">
        <v>28</v>
      </c>
      <c r="C820" t="str">
        <f t="shared" si="24"/>
        <v>othfood</v>
      </c>
      <c r="D820" t="str">
        <f t="shared" si="25"/>
        <v>ROW</v>
      </c>
      <c r="E820" t="s">
        <v>117</v>
      </c>
      <c r="F820">
        <v>0.177771</v>
      </c>
      <c r="G820">
        <v>0.184491</v>
      </c>
      <c r="H820">
        <v>0.152836</v>
      </c>
    </row>
    <row r="821" spans="1:8" ht="12.75">
      <c r="A821" t="s">
        <v>44</v>
      </c>
      <c r="B821" t="s">
        <v>143</v>
      </c>
      <c r="C821" t="str">
        <f t="shared" si="24"/>
        <v>extract</v>
      </c>
      <c r="D821" t="str">
        <f t="shared" si="25"/>
        <v>ROW</v>
      </c>
      <c r="E821" t="s">
        <v>117</v>
      </c>
      <c r="F821">
        <v>0.264623</v>
      </c>
      <c r="G821" s="1">
        <v>0.008598043</v>
      </c>
      <c r="H821">
        <v>-0.300929</v>
      </c>
    </row>
    <row r="822" spans="1:8" ht="12.75">
      <c r="A822" t="s">
        <v>44</v>
      </c>
      <c r="B822" t="s">
        <v>86</v>
      </c>
      <c r="C822" t="str">
        <f t="shared" si="24"/>
        <v>textiles</v>
      </c>
      <c r="D822" t="str">
        <f t="shared" si="25"/>
        <v>ROW</v>
      </c>
      <c r="E822" t="s">
        <v>117</v>
      </c>
      <c r="F822">
        <v>-3.27104</v>
      </c>
      <c r="G822">
        <v>-3.82543</v>
      </c>
      <c r="H822">
        <v>-4.56589</v>
      </c>
    </row>
    <row r="823" spans="1:8" ht="12.75">
      <c r="A823" t="s">
        <v>44</v>
      </c>
      <c r="B823" t="s">
        <v>11</v>
      </c>
      <c r="C823" t="str">
        <f t="shared" si="24"/>
        <v>mnfcs</v>
      </c>
      <c r="D823" t="str">
        <f t="shared" si="25"/>
        <v>ROW</v>
      </c>
      <c r="E823" t="s">
        <v>117</v>
      </c>
      <c r="F823">
        <v>0.266484</v>
      </c>
      <c r="G823">
        <v>-0.146645</v>
      </c>
      <c r="H823">
        <v>-0.48874</v>
      </c>
    </row>
    <row r="824" spans="1:8" ht="12.75">
      <c r="A824" t="s">
        <v>44</v>
      </c>
      <c r="B824" t="s">
        <v>78</v>
      </c>
      <c r="C824" t="str">
        <f t="shared" si="24"/>
        <v>services</v>
      </c>
      <c r="D824" t="str">
        <f t="shared" si="25"/>
        <v>ROW</v>
      </c>
      <c r="E824" t="s">
        <v>117</v>
      </c>
      <c r="F824">
        <v>-0.126695</v>
      </c>
      <c r="G824">
        <v>-0.2937</v>
      </c>
      <c r="H824">
        <v>-0.310272</v>
      </c>
    </row>
    <row r="825" spans="1:8" ht="12.75">
      <c r="A825" t="s">
        <v>44</v>
      </c>
      <c r="B825" t="s">
        <v>134</v>
      </c>
      <c r="C825" t="str">
        <f t="shared" si="24"/>
        <v>CGDS</v>
      </c>
      <c r="D825" t="str">
        <f t="shared" si="25"/>
        <v>ROW</v>
      </c>
      <c r="E825" t="s">
        <v>117</v>
      </c>
      <c r="F825">
        <v>-0.894378</v>
      </c>
      <c r="G825">
        <v>-1.27831</v>
      </c>
      <c r="H825">
        <v>-1.00982</v>
      </c>
    </row>
    <row r="826" spans="1:8" ht="12.75">
      <c r="A826" t="s">
        <v>39</v>
      </c>
      <c r="B826" t="s">
        <v>1</v>
      </c>
      <c r="C826" t="str">
        <f t="shared" si="24"/>
        <v>Land</v>
      </c>
      <c r="D826" t="str">
        <f t="shared" si="25"/>
        <v>NAmerica</v>
      </c>
      <c r="E826" t="s">
        <v>117</v>
      </c>
      <c r="F826">
        <v>3.32233</v>
      </c>
      <c r="G826">
        <v>4.04938</v>
      </c>
      <c r="H826">
        <v>4.57372</v>
      </c>
    </row>
    <row r="827" spans="1:8" ht="12.75">
      <c r="A827" t="s">
        <v>39</v>
      </c>
      <c r="B827" t="s">
        <v>65</v>
      </c>
      <c r="C827" t="str">
        <f t="shared" si="24"/>
        <v>UnSkLab</v>
      </c>
      <c r="D827" t="str">
        <f t="shared" si="25"/>
        <v>NAmerica</v>
      </c>
      <c r="E827" t="s">
        <v>117</v>
      </c>
      <c r="F827" s="1">
        <v>-0.04622126</v>
      </c>
      <c r="G827">
        <v>-0.14736</v>
      </c>
      <c r="H827">
        <v>-0.198914</v>
      </c>
    </row>
    <row r="828" spans="1:8" ht="12.75">
      <c r="A828" t="s">
        <v>39</v>
      </c>
      <c r="B828" t="s">
        <v>57</v>
      </c>
      <c r="C828" t="str">
        <f t="shared" si="24"/>
        <v>SkLab</v>
      </c>
      <c r="D828" t="str">
        <f t="shared" si="25"/>
        <v>NAmerica</v>
      </c>
      <c r="E828" t="s">
        <v>117</v>
      </c>
      <c r="F828" s="1">
        <v>-0.03514477</v>
      </c>
      <c r="G828">
        <v>-0.139002</v>
      </c>
      <c r="H828">
        <v>-0.193405</v>
      </c>
    </row>
    <row r="829" spans="1:8" ht="12.75">
      <c r="A829" t="s">
        <v>39</v>
      </c>
      <c r="B829" t="s">
        <v>124</v>
      </c>
      <c r="C829" t="str">
        <f t="shared" si="24"/>
        <v>Capital</v>
      </c>
      <c r="D829" t="str">
        <f t="shared" si="25"/>
        <v>NAmerica</v>
      </c>
      <c r="E829" t="s">
        <v>117</v>
      </c>
      <c r="F829" s="1">
        <v>0.04247028</v>
      </c>
      <c r="G829">
        <v>0.190685</v>
      </c>
      <c r="H829">
        <v>0.287192</v>
      </c>
    </row>
    <row r="830" spans="1:8" ht="12.75">
      <c r="A830" t="s">
        <v>39</v>
      </c>
      <c r="B830" t="s">
        <v>18</v>
      </c>
      <c r="C830" t="str">
        <f t="shared" si="24"/>
        <v>NatRes</v>
      </c>
      <c r="D830" t="str">
        <f t="shared" si="25"/>
        <v>NAmerica</v>
      </c>
      <c r="E830" t="s">
        <v>117</v>
      </c>
      <c r="F830">
        <v>0.174872</v>
      </c>
      <c r="G830" s="1">
        <v>0.06256134</v>
      </c>
      <c r="H830" s="1">
        <v>-0.09773353</v>
      </c>
    </row>
    <row r="831" spans="1:8" ht="12.75">
      <c r="A831" t="s">
        <v>39</v>
      </c>
      <c r="B831" t="s">
        <v>6</v>
      </c>
      <c r="C831" t="str">
        <f t="shared" si="24"/>
        <v>Land</v>
      </c>
      <c r="D831" t="str">
        <f t="shared" si="25"/>
        <v>WEurope</v>
      </c>
      <c r="E831" t="s">
        <v>117</v>
      </c>
      <c r="F831">
        <v>-0.365473</v>
      </c>
      <c r="G831">
        <v>-0.372088</v>
      </c>
      <c r="H831">
        <v>-0.354611</v>
      </c>
    </row>
    <row r="832" spans="1:8" ht="12.75">
      <c r="A832" t="s">
        <v>39</v>
      </c>
      <c r="B832" t="s">
        <v>70</v>
      </c>
      <c r="C832" t="str">
        <f t="shared" si="24"/>
        <v>UnSkLab</v>
      </c>
      <c r="D832" t="str">
        <f t="shared" si="25"/>
        <v>WEurope</v>
      </c>
      <c r="E832" t="s">
        <v>117</v>
      </c>
      <c r="F832" s="1">
        <v>-0.007591827</v>
      </c>
      <c r="G832" s="1">
        <v>-0.05792681</v>
      </c>
      <c r="H832" s="1">
        <v>-0.081303</v>
      </c>
    </row>
    <row r="833" spans="1:8" ht="12.75">
      <c r="A833" t="s">
        <v>39</v>
      </c>
      <c r="B833" t="s">
        <v>62</v>
      </c>
      <c r="C833" t="str">
        <f t="shared" si="24"/>
        <v>SkLab</v>
      </c>
      <c r="D833" t="str">
        <f t="shared" si="25"/>
        <v>WEurope</v>
      </c>
      <c r="E833" t="s">
        <v>117</v>
      </c>
      <c r="F833" s="1">
        <v>0.02676253</v>
      </c>
      <c r="G833" s="1">
        <v>-0.02209123</v>
      </c>
      <c r="H833" s="1">
        <v>-0.03789951</v>
      </c>
    </row>
    <row r="834" spans="1:8" ht="12.75">
      <c r="A834" t="s">
        <v>39</v>
      </c>
      <c r="B834" t="s">
        <v>129</v>
      </c>
      <c r="C834" t="str">
        <f t="shared" si="24"/>
        <v>Capital</v>
      </c>
      <c r="D834" t="str">
        <f t="shared" si="25"/>
        <v>WEurope</v>
      </c>
      <c r="E834" t="s">
        <v>117</v>
      </c>
      <c r="F834" s="1">
        <v>0.05575042</v>
      </c>
      <c r="G834">
        <v>0.212536</v>
      </c>
      <c r="H834">
        <v>0.299659</v>
      </c>
    </row>
    <row r="835" spans="1:8" ht="12.75">
      <c r="A835" t="s">
        <v>39</v>
      </c>
      <c r="B835" t="s">
        <v>23</v>
      </c>
      <c r="C835" t="str">
        <f t="shared" si="24"/>
        <v>NatRes</v>
      </c>
      <c r="D835" t="str">
        <f t="shared" si="25"/>
        <v>WEurope</v>
      </c>
      <c r="E835" t="s">
        <v>117</v>
      </c>
      <c r="F835" s="1">
        <v>0.0481468</v>
      </c>
      <c r="G835" s="1">
        <v>-0.06601965</v>
      </c>
      <c r="H835">
        <v>-0.136926</v>
      </c>
    </row>
    <row r="836" spans="1:8" ht="12.75">
      <c r="A836" t="s">
        <v>39</v>
      </c>
      <c r="B836" t="s">
        <v>0</v>
      </c>
      <c r="C836" t="str">
        <f t="shared" si="24"/>
        <v>Land</v>
      </c>
      <c r="D836" t="str">
        <f t="shared" si="25"/>
        <v>Japan</v>
      </c>
      <c r="E836" t="s">
        <v>117</v>
      </c>
      <c r="F836">
        <v>0.335298</v>
      </c>
      <c r="G836">
        <v>0.461354</v>
      </c>
      <c r="H836">
        <v>0.454891</v>
      </c>
    </row>
    <row r="837" spans="1:8" ht="12.75">
      <c r="A837" t="s">
        <v>39</v>
      </c>
      <c r="B837" t="s">
        <v>64</v>
      </c>
      <c r="C837" t="str">
        <f t="shared" si="24"/>
        <v>UnSkLab</v>
      </c>
      <c r="D837" t="str">
        <f t="shared" si="25"/>
        <v>Japan</v>
      </c>
      <c r="E837" t="s">
        <v>117</v>
      </c>
      <c r="F837" s="1">
        <v>0.02104721</v>
      </c>
      <c r="G837" s="1">
        <v>-0.05440158</v>
      </c>
      <c r="H837" s="1">
        <v>-0.09642257</v>
      </c>
    </row>
    <row r="838" spans="1:8" ht="12.75">
      <c r="A838" t="s">
        <v>39</v>
      </c>
      <c r="B838" t="s">
        <v>56</v>
      </c>
      <c r="C838" t="str">
        <f t="shared" si="24"/>
        <v>SkLab</v>
      </c>
      <c r="D838" t="str">
        <f t="shared" si="25"/>
        <v>Japan</v>
      </c>
      <c r="E838" t="s">
        <v>117</v>
      </c>
      <c r="F838" s="1">
        <v>0.001156845</v>
      </c>
      <c r="G838" s="1">
        <v>-0.06148378</v>
      </c>
      <c r="H838" s="1">
        <v>-0.09358147</v>
      </c>
    </row>
    <row r="839" spans="1:8" ht="12.75">
      <c r="A839" t="s">
        <v>39</v>
      </c>
      <c r="B839" t="s">
        <v>123</v>
      </c>
      <c r="C839" t="str">
        <f t="shared" si="24"/>
        <v>Capital</v>
      </c>
      <c r="D839" t="str">
        <f t="shared" si="25"/>
        <v>Japan</v>
      </c>
      <c r="E839" t="s">
        <v>117</v>
      </c>
      <c r="F839" s="1">
        <v>0.06118073</v>
      </c>
      <c r="G839">
        <v>0.187086</v>
      </c>
      <c r="H839">
        <v>0.284423</v>
      </c>
    </row>
    <row r="840" spans="1:8" ht="12.75">
      <c r="A840" t="s">
        <v>39</v>
      </c>
      <c r="B840" t="s">
        <v>17</v>
      </c>
      <c r="C840" t="str">
        <f t="shared" si="24"/>
        <v>NatRes</v>
      </c>
      <c r="D840" t="str">
        <f t="shared" si="25"/>
        <v>Japan</v>
      </c>
      <c r="E840" t="s">
        <v>117</v>
      </c>
      <c r="F840" s="1">
        <v>0.06639498</v>
      </c>
      <c r="G840" s="1">
        <v>-0.01833619</v>
      </c>
      <c r="H840">
        <v>-0.145522</v>
      </c>
    </row>
    <row r="841" spans="1:8" ht="12.75">
      <c r="A841" t="s">
        <v>39</v>
      </c>
      <c r="B841" t="s">
        <v>156</v>
      </c>
      <c r="C841" t="str">
        <f t="shared" si="24"/>
        <v>Land</v>
      </c>
      <c r="D841" t="str">
        <f t="shared" si="25"/>
        <v>CHN_TWN</v>
      </c>
      <c r="E841" t="s">
        <v>117</v>
      </c>
      <c r="F841">
        <v>1.67512</v>
      </c>
      <c r="G841">
        <v>3.88301</v>
      </c>
      <c r="H841">
        <v>5.05858</v>
      </c>
    </row>
    <row r="842" spans="1:8" ht="12.75">
      <c r="A842" t="s">
        <v>39</v>
      </c>
      <c r="B842" t="s">
        <v>63</v>
      </c>
      <c r="C842" t="str">
        <f t="shared" si="24"/>
        <v>UnSkLab</v>
      </c>
      <c r="D842" t="str">
        <f t="shared" si="25"/>
        <v>CHN_TWN</v>
      </c>
      <c r="E842" t="s">
        <v>117</v>
      </c>
      <c r="F842">
        <v>3.54913</v>
      </c>
      <c r="G842">
        <v>4.8366</v>
      </c>
      <c r="H842">
        <v>5.35491</v>
      </c>
    </row>
    <row r="843" spans="1:8" ht="12.75">
      <c r="A843" t="s">
        <v>39</v>
      </c>
      <c r="B843" t="s">
        <v>55</v>
      </c>
      <c r="C843" t="str">
        <f t="shared" si="24"/>
        <v>SkLab</v>
      </c>
      <c r="D843" t="str">
        <f t="shared" si="25"/>
        <v>CHN_TWN</v>
      </c>
      <c r="E843" t="s">
        <v>117</v>
      </c>
      <c r="F843">
        <v>4.31978</v>
      </c>
      <c r="G843">
        <v>5.13683</v>
      </c>
      <c r="H843">
        <v>5.04643</v>
      </c>
    </row>
    <row r="844" spans="1:8" ht="12.75">
      <c r="A844" t="s">
        <v>39</v>
      </c>
      <c r="B844" t="s">
        <v>122</v>
      </c>
      <c r="C844" t="str">
        <f t="shared" si="24"/>
        <v>Capital</v>
      </c>
      <c r="D844" t="str">
        <f t="shared" si="25"/>
        <v>CHN_TWN</v>
      </c>
      <c r="E844" t="s">
        <v>117</v>
      </c>
      <c r="F844">
        <v>2.12829</v>
      </c>
      <c r="G844">
        <v>-0.198272</v>
      </c>
      <c r="H844">
        <v>-1.37483</v>
      </c>
    </row>
    <row r="845" spans="1:8" ht="12.75">
      <c r="A845" t="s">
        <v>39</v>
      </c>
      <c r="B845" t="s">
        <v>16</v>
      </c>
      <c r="C845" t="str">
        <f t="shared" si="24"/>
        <v>NatRes</v>
      </c>
      <c r="D845" t="str">
        <f t="shared" si="25"/>
        <v>CHN_TWN</v>
      </c>
      <c r="E845" t="s">
        <v>117</v>
      </c>
      <c r="F845">
        <v>1.41111</v>
      </c>
      <c r="G845">
        <v>3.52544</v>
      </c>
      <c r="H845">
        <v>5.0194</v>
      </c>
    </row>
    <row r="846" spans="1:8" ht="12.75">
      <c r="A846" t="s">
        <v>39</v>
      </c>
      <c r="B846" t="s">
        <v>2</v>
      </c>
      <c r="C846" t="str">
        <f t="shared" si="24"/>
        <v>Land</v>
      </c>
      <c r="D846" t="str">
        <f t="shared" si="25"/>
        <v>OthNICs</v>
      </c>
      <c r="E846" t="s">
        <v>117</v>
      </c>
      <c r="F846" s="1">
        <v>0.03343864</v>
      </c>
      <c r="G846">
        <v>0.155947</v>
      </c>
      <c r="H846">
        <v>0.379239</v>
      </c>
    </row>
    <row r="847" spans="1:8" ht="12.75">
      <c r="A847" t="s">
        <v>39</v>
      </c>
      <c r="B847" t="s">
        <v>66</v>
      </c>
      <c r="C847" t="str">
        <f t="shared" si="24"/>
        <v>UnSkLab</v>
      </c>
      <c r="D847" t="str">
        <f t="shared" si="25"/>
        <v>OthNICs</v>
      </c>
      <c r="E847" t="s">
        <v>117</v>
      </c>
      <c r="F847">
        <v>0.257973</v>
      </c>
      <c r="G847">
        <v>0.421787</v>
      </c>
      <c r="H847">
        <v>0.511687</v>
      </c>
    </row>
    <row r="848" spans="1:8" ht="12.75">
      <c r="A848" t="s">
        <v>39</v>
      </c>
      <c r="B848" t="s">
        <v>58</v>
      </c>
      <c r="C848" t="str">
        <f t="shared" si="24"/>
        <v>SkLab</v>
      </c>
      <c r="D848" t="str">
        <f t="shared" si="25"/>
        <v>OthNICs</v>
      </c>
      <c r="E848" t="s">
        <v>117</v>
      </c>
      <c r="F848">
        <v>0.261721</v>
      </c>
      <c r="G848">
        <v>0.403648</v>
      </c>
      <c r="H848">
        <v>0.483472</v>
      </c>
    </row>
    <row r="849" spans="1:8" ht="12.75">
      <c r="A849" t="s">
        <v>39</v>
      </c>
      <c r="B849" t="s">
        <v>125</v>
      </c>
      <c r="C849" t="str">
        <f t="shared" si="24"/>
        <v>Capital</v>
      </c>
      <c r="D849" t="str">
        <f t="shared" si="25"/>
        <v>OthNICs</v>
      </c>
      <c r="E849" t="s">
        <v>117</v>
      </c>
      <c r="F849">
        <v>0.246194</v>
      </c>
      <c r="G849">
        <v>0.313485</v>
      </c>
      <c r="H849">
        <v>0.298532</v>
      </c>
    </row>
    <row r="850" spans="1:8" ht="12.75">
      <c r="A850" t="s">
        <v>39</v>
      </c>
      <c r="B850" t="s">
        <v>19</v>
      </c>
      <c r="C850" t="str">
        <f t="shared" si="24"/>
        <v>NatRes</v>
      </c>
      <c r="D850" t="str">
        <f t="shared" si="25"/>
        <v>OthNICs</v>
      </c>
      <c r="E850" t="s">
        <v>117</v>
      </c>
      <c r="F850">
        <v>0.602576</v>
      </c>
      <c r="G850">
        <v>0.719245</v>
      </c>
      <c r="H850">
        <v>0.849668</v>
      </c>
    </row>
    <row r="851" spans="1:8" ht="12.75">
      <c r="A851" t="s">
        <v>39</v>
      </c>
      <c r="B851" t="s">
        <v>4</v>
      </c>
      <c r="C851" t="str">
        <f t="shared" si="24"/>
        <v>Land</v>
      </c>
      <c r="D851" t="str">
        <f t="shared" si="25"/>
        <v>SEA</v>
      </c>
      <c r="E851" t="s">
        <v>117</v>
      </c>
      <c r="F851">
        <v>0.183413</v>
      </c>
      <c r="G851">
        <v>0.117373</v>
      </c>
      <c r="H851" s="1">
        <v>0.03819637</v>
      </c>
    </row>
    <row r="852" spans="1:8" ht="12.75">
      <c r="A852" t="s">
        <v>39</v>
      </c>
      <c r="B852" t="s">
        <v>68</v>
      </c>
      <c r="C852" t="str">
        <f t="shared" si="24"/>
        <v>UnSkLab</v>
      </c>
      <c r="D852" t="str">
        <f t="shared" si="25"/>
        <v>SEA</v>
      </c>
      <c r="E852" t="s">
        <v>117</v>
      </c>
      <c r="F852">
        <v>-0.324642</v>
      </c>
      <c r="G852">
        <v>-0.690781</v>
      </c>
      <c r="H852">
        <v>-0.97324</v>
      </c>
    </row>
    <row r="853" spans="1:8" ht="12.75">
      <c r="A853" t="s">
        <v>39</v>
      </c>
      <c r="B853" t="s">
        <v>60</v>
      </c>
      <c r="C853" t="str">
        <f t="shared" si="24"/>
        <v>SkLab</v>
      </c>
      <c r="D853" t="str">
        <f t="shared" si="25"/>
        <v>SEA</v>
      </c>
      <c r="E853" t="s">
        <v>117</v>
      </c>
      <c r="F853">
        <v>-0.353205</v>
      </c>
      <c r="G853">
        <v>-0.753755</v>
      </c>
      <c r="H853">
        <v>-0.991619</v>
      </c>
    </row>
    <row r="854" spans="1:8" ht="12.75">
      <c r="A854" t="s">
        <v>39</v>
      </c>
      <c r="B854" t="s">
        <v>127</v>
      </c>
      <c r="C854" t="str">
        <f t="shared" si="24"/>
        <v>Capital</v>
      </c>
      <c r="D854" t="str">
        <f t="shared" si="25"/>
        <v>SEA</v>
      </c>
      <c r="E854" t="s">
        <v>117</v>
      </c>
      <c r="F854">
        <v>-0.110176</v>
      </c>
      <c r="G854" s="1">
        <v>0.04886347</v>
      </c>
      <c r="H854">
        <v>0.233382</v>
      </c>
    </row>
    <row r="855" spans="1:8" ht="12.75">
      <c r="A855" t="s">
        <v>39</v>
      </c>
      <c r="B855" t="s">
        <v>21</v>
      </c>
      <c r="C855" t="str">
        <f t="shared" si="24"/>
        <v>NatRes</v>
      </c>
      <c r="D855" t="str">
        <f t="shared" si="25"/>
        <v>SEA</v>
      </c>
      <c r="E855" t="s">
        <v>117</v>
      </c>
      <c r="F855">
        <v>0.367631</v>
      </c>
      <c r="G855" s="1">
        <v>0.08800884</v>
      </c>
      <c r="H855">
        <v>-0.223293</v>
      </c>
    </row>
    <row r="856" spans="1:8" ht="12.75">
      <c r="A856" t="s">
        <v>39</v>
      </c>
      <c r="B856" t="s">
        <v>5</v>
      </c>
      <c r="C856" t="str">
        <f t="shared" si="24"/>
        <v>Land</v>
      </c>
      <c r="D856" t="str">
        <f t="shared" si="25"/>
        <v>SoAsia</v>
      </c>
      <c r="E856" t="s">
        <v>117</v>
      </c>
      <c r="F856">
        <v>-0.220656</v>
      </c>
      <c r="G856">
        <v>-0.575105</v>
      </c>
      <c r="H856">
        <v>-0.719035</v>
      </c>
    </row>
    <row r="857" spans="1:8" ht="12.75">
      <c r="A857" t="s">
        <v>39</v>
      </c>
      <c r="B857" t="s">
        <v>69</v>
      </c>
      <c r="C857" t="str">
        <f t="shared" si="24"/>
        <v>UnSkLab</v>
      </c>
      <c r="D857" t="str">
        <f t="shared" si="25"/>
        <v>SoAsia</v>
      </c>
      <c r="E857" t="s">
        <v>117</v>
      </c>
      <c r="F857">
        <v>-0.350704</v>
      </c>
      <c r="G857">
        <v>-0.430484</v>
      </c>
      <c r="H857">
        <v>-0.440353</v>
      </c>
    </row>
    <row r="858" spans="1:8" ht="12.75">
      <c r="A858" t="s">
        <v>39</v>
      </c>
      <c r="B858" t="s">
        <v>61</v>
      </c>
      <c r="C858" t="str">
        <f aca="true" t="shared" si="26" ref="C858:C921">LEFT(B858,FIND(":",B858)-1)</f>
        <v>SkLab</v>
      </c>
      <c r="D858" t="str">
        <f t="shared" si="25"/>
        <v>SoAsia</v>
      </c>
      <c r="E858" t="s">
        <v>117</v>
      </c>
      <c r="F858">
        <v>-0.329414</v>
      </c>
      <c r="G858">
        <v>-0.336917</v>
      </c>
      <c r="H858">
        <v>-0.285368</v>
      </c>
    </row>
    <row r="859" spans="1:8" ht="12.75">
      <c r="A859" t="s">
        <v>39</v>
      </c>
      <c r="B859" t="s">
        <v>128</v>
      </c>
      <c r="C859" t="str">
        <f t="shared" si="26"/>
        <v>Capital</v>
      </c>
      <c r="D859" t="str">
        <f aca="true" t="shared" si="27" ref="D859:D922">MID(B859,FIND(":",B859)+1,LEN(B859)-FIND(":",B859))</f>
        <v>SoAsia</v>
      </c>
      <c r="E859" t="s">
        <v>117</v>
      </c>
      <c r="F859" s="1">
        <v>0.02915719</v>
      </c>
      <c r="G859">
        <v>0.408036</v>
      </c>
      <c r="H859">
        <v>0.56434</v>
      </c>
    </row>
    <row r="860" spans="1:8" ht="12.75">
      <c r="A860" t="s">
        <v>39</v>
      </c>
      <c r="B860" t="s">
        <v>22</v>
      </c>
      <c r="C860" t="str">
        <f t="shared" si="26"/>
        <v>NatRes</v>
      </c>
      <c r="D860" t="str">
        <f t="shared" si="27"/>
        <v>SoAsia</v>
      </c>
      <c r="E860" t="s">
        <v>117</v>
      </c>
      <c r="F860">
        <v>1.43382</v>
      </c>
      <c r="G860">
        <v>1.22698</v>
      </c>
      <c r="H860">
        <v>1.03366</v>
      </c>
    </row>
    <row r="861" spans="1:8" ht="12.75">
      <c r="A861" t="s">
        <v>39</v>
      </c>
      <c r="B861" t="s">
        <v>3</v>
      </c>
      <c r="C861" t="str">
        <f t="shared" si="26"/>
        <v>Land</v>
      </c>
      <c r="D861" t="str">
        <f t="shared" si="27"/>
        <v>ROW</v>
      </c>
      <c r="E861" t="s">
        <v>117</v>
      </c>
      <c r="F861">
        <v>0.349908</v>
      </c>
      <c r="G861">
        <v>0.435373</v>
      </c>
      <c r="H861">
        <v>0.419279</v>
      </c>
    </row>
    <row r="862" spans="1:8" ht="12.75">
      <c r="A862" t="s">
        <v>39</v>
      </c>
      <c r="B862" t="s">
        <v>67</v>
      </c>
      <c r="C862" t="str">
        <f t="shared" si="26"/>
        <v>UnSkLab</v>
      </c>
      <c r="D862" t="str">
        <f t="shared" si="27"/>
        <v>ROW</v>
      </c>
      <c r="E862" t="s">
        <v>117</v>
      </c>
      <c r="F862" s="1">
        <v>-0.08573665</v>
      </c>
      <c r="G862">
        <v>-0.214755</v>
      </c>
      <c r="H862">
        <v>-0.278145</v>
      </c>
    </row>
    <row r="863" spans="1:8" ht="12.75">
      <c r="A863" t="s">
        <v>39</v>
      </c>
      <c r="B863" t="s">
        <v>59</v>
      </c>
      <c r="C863" t="str">
        <f t="shared" si="26"/>
        <v>SkLab</v>
      </c>
      <c r="D863" t="str">
        <f t="shared" si="27"/>
        <v>ROW</v>
      </c>
      <c r="E863" t="s">
        <v>117</v>
      </c>
      <c r="F863">
        <v>-0.127226</v>
      </c>
      <c r="G863">
        <v>-0.247105</v>
      </c>
      <c r="H863">
        <v>-0.256502</v>
      </c>
    </row>
    <row r="864" spans="1:8" ht="12.75">
      <c r="A864" t="s">
        <v>39</v>
      </c>
      <c r="B864" t="s">
        <v>126</v>
      </c>
      <c r="C864" t="str">
        <f t="shared" si="26"/>
        <v>Capital</v>
      </c>
      <c r="D864" t="str">
        <f t="shared" si="27"/>
        <v>ROW</v>
      </c>
      <c r="E864" t="s">
        <v>117</v>
      </c>
      <c r="F864" s="1">
        <v>0.001613228</v>
      </c>
      <c r="G864">
        <v>0.170897</v>
      </c>
      <c r="H864">
        <v>0.292591</v>
      </c>
    </row>
    <row r="865" spans="1:8" ht="12.75">
      <c r="A865" t="s">
        <v>39</v>
      </c>
      <c r="B865" t="s">
        <v>20</v>
      </c>
      <c r="C865" t="str">
        <f t="shared" si="26"/>
        <v>NatRes</v>
      </c>
      <c r="D865" t="str">
        <f t="shared" si="27"/>
        <v>ROW</v>
      </c>
      <c r="E865" t="s">
        <v>117</v>
      </c>
      <c r="F865">
        <v>0.246266</v>
      </c>
      <c r="G865" s="1">
        <v>0.02643791</v>
      </c>
      <c r="H865">
        <v>-0.250172</v>
      </c>
    </row>
    <row r="866" spans="1:8" ht="12.75">
      <c r="A866" t="s">
        <v>45</v>
      </c>
      <c r="B866" t="s">
        <v>149</v>
      </c>
      <c r="C866" t="str">
        <f t="shared" si="26"/>
        <v>grains</v>
      </c>
      <c r="D866" t="str">
        <f t="shared" si="27"/>
        <v>NAmerica</v>
      </c>
      <c r="E866" t="s">
        <v>117</v>
      </c>
      <c r="F866">
        <v>4.76549</v>
      </c>
      <c r="G866">
        <v>4.64047</v>
      </c>
      <c r="H866">
        <v>4.75449</v>
      </c>
    </row>
    <row r="867" spans="1:8" ht="12.75">
      <c r="A867" t="s">
        <v>45</v>
      </c>
      <c r="B867" t="s">
        <v>26</v>
      </c>
      <c r="C867" t="str">
        <f t="shared" si="26"/>
        <v>othfood</v>
      </c>
      <c r="D867" t="str">
        <f t="shared" si="27"/>
        <v>NAmerica</v>
      </c>
      <c r="E867" t="s">
        <v>117</v>
      </c>
      <c r="F867">
        <v>1.07733</v>
      </c>
      <c r="G867">
        <v>1.34001</v>
      </c>
      <c r="H867">
        <v>1.53601</v>
      </c>
    </row>
    <row r="868" spans="1:8" ht="12.75">
      <c r="A868" t="s">
        <v>45</v>
      </c>
      <c r="B868" t="s">
        <v>141</v>
      </c>
      <c r="C868" t="str">
        <f t="shared" si="26"/>
        <v>extract</v>
      </c>
      <c r="D868" t="str">
        <f t="shared" si="27"/>
        <v>NAmerica</v>
      </c>
      <c r="E868" t="s">
        <v>117</v>
      </c>
      <c r="F868">
        <v>1.11309</v>
      </c>
      <c r="G868">
        <v>1.00914</v>
      </c>
      <c r="H868">
        <v>0.654451</v>
      </c>
    </row>
    <row r="869" spans="1:8" ht="12.75">
      <c r="A869" t="s">
        <v>45</v>
      </c>
      <c r="B869" t="s">
        <v>84</v>
      </c>
      <c r="C869" t="str">
        <f t="shared" si="26"/>
        <v>textiles</v>
      </c>
      <c r="D869" t="str">
        <f t="shared" si="27"/>
        <v>NAmerica</v>
      </c>
      <c r="E869" t="s">
        <v>117</v>
      </c>
      <c r="F869">
        <v>-16.8545</v>
      </c>
      <c r="G869">
        <v>-18.663</v>
      </c>
      <c r="H869">
        <v>-20.9544</v>
      </c>
    </row>
    <row r="870" spans="1:8" ht="12.75">
      <c r="A870" t="s">
        <v>45</v>
      </c>
      <c r="B870" t="s">
        <v>9</v>
      </c>
      <c r="C870" t="str">
        <f t="shared" si="26"/>
        <v>mnfcs</v>
      </c>
      <c r="D870" t="str">
        <f t="shared" si="27"/>
        <v>NAmerica</v>
      </c>
      <c r="E870" t="s">
        <v>117</v>
      </c>
      <c r="F870">
        <v>1.03237</v>
      </c>
      <c r="G870" s="1">
        <v>-0.02822606</v>
      </c>
      <c r="H870">
        <v>-1.6309</v>
      </c>
    </row>
    <row r="871" spans="1:8" ht="12.75">
      <c r="A871" t="s">
        <v>45</v>
      </c>
      <c r="B871" t="s">
        <v>76</v>
      </c>
      <c r="C871" t="str">
        <f t="shared" si="26"/>
        <v>services</v>
      </c>
      <c r="D871" t="str">
        <f t="shared" si="27"/>
        <v>NAmerica</v>
      </c>
      <c r="E871" t="s">
        <v>117</v>
      </c>
      <c r="F871">
        <v>1.49346</v>
      </c>
      <c r="G871">
        <v>1.56204</v>
      </c>
      <c r="H871">
        <v>1.47305</v>
      </c>
    </row>
    <row r="872" spans="1:8" ht="12.75">
      <c r="A872" t="s">
        <v>45</v>
      </c>
      <c r="B872" t="s">
        <v>154</v>
      </c>
      <c r="C872" t="str">
        <f t="shared" si="26"/>
        <v>grains</v>
      </c>
      <c r="D872" t="str">
        <f t="shared" si="27"/>
        <v>WEurope</v>
      </c>
      <c r="E872" t="s">
        <v>117</v>
      </c>
      <c r="F872">
        <v>-1.27659</v>
      </c>
      <c r="G872">
        <v>-1.43834</v>
      </c>
      <c r="H872">
        <v>-1.63738</v>
      </c>
    </row>
    <row r="873" spans="1:8" ht="12.75">
      <c r="A873" t="s">
        <v>45</v>
      </c>
      <c r="B873" t="s">
        <v>73</v>
      </c>
      <c r="C873" t="str">
        <f t="shared" si="26"/>
        <v>othfood</v>
      </c>
      <c r="D873" t="str">
        <f t="shared" si="27"/>
        <v>WEurope</v>
      </c>
      <c r="E873" t="s">
        <v>117</v>
      </c>
      <c r="F873">
        <v>0.183409</v>
      </c>
      <c r="G873">
        <v>0.414535</v>
      </c>
      <c r="H873">
        <v>0.671048</v>
      </c>
    </row>
    <row r="874" spans="1:8" ht="12.75">
      <c r="A874" t="s">
        <v>45</v>
      </c>
      <c r="B874" t="s">
        <v>146</v>
      </c>
      <c r="C874" t="str">
        <f t="shared" si="26"/>
        <v>extract</v>
      </c>
      <c r="D874" t="str">
        <f t="shared" si="27"/>
        <v>WEurope</v>
      </c>
      <c r="E874" t="s">
        <v>117</v>
      </c>
      <c r="F874">
        <v>0.114159</v>
      </c>
      <c r="G874" s="1">
        <v>-0.0524208</v>
      </c>
      <c r="H874">
        <v>-0.217364</v>
      </c>
    </row>
    <row r="875" spans="1:8" ht="12.75">
      <c r="A875" t="s">
        <v>45</v>
      </c>
      <c r="B875" t="s">
        <v>89</v>
      </c>
      <c r="C875" t="str">
        <f t="shared" si="26"/>
        <v>textiles</v>
      </c>
      <c r="D875" t="str">
        <f t="shared" si="27"/>
        <v>WEurope</v>
      </c>
      <c r="E875" t="s">
        <v>117</v>
      </c>
      <c r="F875">
        <v>-10.7872</v>
      </c>
      <c r="G875">
        <v>-11.6703</v>
      </c>
      <c r="H875">
        <v>-12.8043</v>
      </c>
    </row>
    <row r="876" spans="1:8" ht="12.75">
      <c r="A876" t="s">
        <v>45</v>
      </c>
      <c r="B876" t="s">
        <v>14</v>
      </c>
      <c r="C876" t="str">
        <f t="shared" si="26"/>
        <v>mnfcs</v>
      </c>
      <c r="D876" t="str">
        <f t="shared" si="27"/>
        <v>WEurope</v>
      </c>
      <c r="E876" t="s">
        <v>117</v>
      </c>
      <c r="F876">
        <v>1.66342</v>
      </c>
      <c r="G876">
        <v>1.166</v>
      </c>
      <c r="H876">
        <v>0.271748</v>
      </c>
    </row>
    <row r="877" spans="1:8" ht="12.75">
      <c r="A877" t="s">
        <v>45</v>
      </c>
      <c r="B877" t="s">
        <v>81</v>
      </c>
      <c r="C877" t="str">
        <f t="shared" si="26"/>
        <v>services</v>
      </c>
      <c r="D877" t="str">
        <f t="shared" si="27"/>
        <v>WEurope</v>
      </c>
      <c r="E877" t="s">
        <v>117</v>
      </c>
      <c r="F877">
        <v>0.346607</v>
      </c>
      <c r="G877">
        <v>0.296079</v>
      </c>
      <c r="H877">
        <v>0.285204</v>
      </c>
    </row>
    <row r="878" spans="1:8" ht="12.75">
      <c r="A878" t="s">
        <v>45</v>
      </c>
      <c r="B878" t="s">
        <v>148</v>
      </c>
      <c r="C878" t="str">
        <f t="shared" si="26"/>
        <v>grains</v>
      </c>
      <c r="D878" t="str">
        <f t="shared" si="27"/>
        <v>Japan</v>
      </c>
      <c r="E878" t="s">
        <v>117</v>
      </c>
      <c r="F878">
        <v>0.926966</v>
      </c>
      <c r="G878">
        <v>2.44122</v>
      </c>
      <c r="H878">
        <v>3.17176</v>
      </c>
    </row>
    <row r="879" spans="1:8" ht="12.75">
      <c r="A879" t="s">
        <v>45</v>
      </c>
      <c r="B879" t="s">
        <v>25</v>
      </c>
      <c r="C879" t="str">
        <f t="shared" si="26"/>
        <v>othfood</v>
      </c>
      <c r="D879" t="str">
        <f t="shared" si="27"/>
        <v>Japan</v>
      </c>
      <c r="E879" t="s">
        <v>117</v>
      </c>
      <c r="F879">
        <v>8.06417</v>
      </c>
      <c r="G879">
        <v>10.4533</v>
      </c>
      <c r="H879">
        <v>11.5623</v>
      </c>
    </row>
    <row r="880" spans="1:8" ht="12.75">
      <c r="A880" t="s">
        <v>45</v>
      </c>
      <c r="B880" t="s">
        <v>140</v>
      </c>
      <c r="C880" t="str">
        <f t="shared" si="26"/>
        <v>extract</v>
      </c>
      <c r="D880" t="str">
        <f t="shared" si="27"/>
        <v>Japan</v>
      </c>
      <c r="E880" t="s">
        <v>117</v>
      </c>
      <c r="F880">
        <v>0.682614</v>
      </c>
      <c r="G880">
        <v>1.14573</v>
      </c>
      <c r="H880">
        <v>0.779944</v>
      </c>
    </row>
    <row r="881" spans="1:8" ht="12.75">
      <c r="A881" t="s">
        <v>45</v>
      </c>
      <c r="B881" t="s">
        <v>83</v>
      </c>
      <c r="C881" t="str">
        <f t="shared" si="26"/>
        <v>textiles</v>
      </c>
      <c r="D881" t="str">
        <f t="shared" si="27"/>
        <v>Japan</v>
      </c>
      <c r="E881" t="s">
        <v>117</v>
      </c>
      <c r="F881">
        <v>14.0281</v>
      </c>
      <c r="G881">
        <v>12.0849</v>
      </c>
      <c r="H881">
        <v>8.08044</v>
      </c>
    </row>
    <row r="882" spans="1:8" ht="12.75">
      <c r="A882" t="s">
        <v>45</v>
      </c>
      <c r="B882" t="s">
        <v>8</v>
      </c>
      <c r="C882" t="str">
        <f t="shared" si="26"/>
        <v>mnfcs</v>
      </c>
      <c r="D882" t="str">
        <f t="shared" si="27"/>
        <v>Japan</v>
      </c>
      <c r="E882" t="s">
        <v>117</v>
      </c>
      <c r="F882">
        <v>0.635381</v>
      </c>
      <c r="G882">
        <v>0.990216</v>
      </c>
      <c r="H882">
        <v>-0.413862</v>
      </c>
    </row>
    <row r="883" spans="1:8" ht="12.75">
      <c r="A883" t="s">
        <v>45</v>
      </c>
      <c r="B883" t="s">
        <v>75</v>
      </c>
      <c r="C883" t="str">
        <f t="shared" si="26"/>
        <v>services</v>
      </c>
      <c r="D883" t="str">
        <f t="shared" si="27"/>
        <v>Japan</v>
      </c>
      <c r="E883" t="s">
        <v>117</v>
      </c>
      <c r="F883">
        <v>-0.768042</v>
      </c>
      <c r="G883">
        <v>-0.37025</v>
      </c>
      <c r="H883">
        <v>-0.163301</v>
      </c>
    </row>
    <row r="884" spans="1:8" ht="12.75">
      <c r="A884" t="s">
        <v>45</v>
      </c>
      <c r="B884" t="s">
        <v>147</v>
      </c>
      <c r="C884" t="str">
        <f t="shared" si="26"/>
        <v>grains</v>
      </c>
      <c r="D884" t="str">
        <f t="shared" si="27"/>
        <v>CHN_TWN</v>
      </c>
      <c r="E884" t="s">
        <v>117</v>
      </c>
      <c r="F884">
        <v>-8.34553</v>
      </c>
      <c r="G884">
        <v>-12.7072</v>
      </c>
      <c r="H884">
        <v>-12.5473</v>
      </c>
    </row>
    <row r="885" spans="1:8" ht="12.75">
      <c r="A885" t="s">
        <v>45</v>
      </c>
      <c r="B885" t="s">
        <v>24</v>
      </c>
      <c r="C885" t="str">
        <f t="shared" si="26"/>
        <v>othfood</v>
      </c>
      <c r="D885" t="str">
        <f t="shared" si="27"/>
        <v>CHN_TWN</v>
      </c>
      <c r="E885" t="s">
        <v>117</v>
      </c>
      <c r="F885">
        <v>-14.316</v>
      </c>
      <c r="G885">
        <v>-18.0511</v>
      </c>
      <c r="H885">
        <v>-17.2403</v>
      </c>
    </row>
    <row r="886" spans="1:8" ht="12.75">
      <c r="A886" t="s">
        <v>45</v>
      </c>
      <c r="B886" t="s">
        <v>139</v>
      </c>
      <c r="C886" t="str">
        <f t="shared" si="26"/>
        <v>extract</v>
      </c>
      <c r="D886" t="str">
        <f t="shared" si="27"/>
        <v>CHN_TWN</v>
      </c>
      <c r="E886" t="s">
        <v>117</v>
      </c>
      <c r="F886">
        <v>-4.63429</v>
      </c>
      <c r="G886">
        <v>0.175908</v>
      </c>
      <c r="H886">
        <v>5.26664</v>
      </c>
    </row>
    <row r="887" spans="1:8" ht="12.75">
      <c r="A887" t="s">
        <v>45</v>
      </c>
      <c r="B887" t="s">
        <v>82</v>
      </c>
      <c r="C887" t="str">
        <f t="shared" si="26"/>
        <v>textiles</v>
      </c>
      <c r="D887" t="str">
        <f t="shared" si="27"/>
        <v>CHN_TWN</v>
      </c>
      <c r="E887" t="s">
        <v>117</v>
      </c>
      <c r="F887">
        <v>98.7052</v>
      </c>
      <c r="G887">
        <v>96.7529</v>
      </c>
      <c r="H887">
        <v>98.4097</v>
      </c>
    </row>
    <row r="888" spans="1:8" ht="12.75">
      <c r="A888" t="s">
        <v>45</v>
      </c>
      <c r="B888" t="s">
        <v>7</v>
      </c>
      <c r="C888" t="str">
        <f t="shared" si="26"/>
        <v>mnfcs</v>
      </c>
      <c r="D888" t="str">
        <f t="shared" si="27"/>
        <v>CHN_TWN</v>
      </c>
      <c r="E888" t="s">
        <v>117</v>
      </c>
      <c r="F888">
        <v>-0.743575</v>
      </c>
      <c r="G888">
        <v>5.2501</v>
      </c>
      <c r="H888">
        <v>11.8796</v>
      </c>
    </row>
    <row r="889" spans="1:8" ht="12.75">
      <c r="A889" t="s">
        <v>45</v>
      </c>
      <c r="B889" t="s">
        <v>74</v>
      </c>
      <c r="C889" t="str">
        <f t="shared" si="26"/>
        <v>services</v>
      </c>
      <c r="D889" t="str">
        <f t="shared" si="27"/>
        <v>CHN_TWN</v>
      </c>
      <c r="E889" t="s">
        <v>117</v>
      </c>
      <c r="F889">
        <v>-10.7129</v>
      </c>
      <c r="G889">
        <v>-6.92143</v>
      </c>
      <c r="H889">
        <v>-2.44867</v>
      </c>
    </row>
    <row r="890" spans="1:8" ht="12.75">
      <c r="A890" t="s">
        <v>45</v>
      </c>
      <c r="B890" t="s">
        <v>150</v>
      </c>
      <c r="C890" t="str">
        <f t="shared" si="26"/>
        <v>grains</v>
      </c>
      <c r="D890" t="str">
        <f t="shared" si="27"/>
        <v>OthNICs</v>
      </c>
      <c r="E890" t="s">
        <v>117</v>
      </c>
      <c r="F890">
        <v>-1.64681</v>
      </c>
      <c r="G890">
        <v>-1.95435</v>
      </c>
      <c r="H890">
        <v>-1.87512</v>
      </c>
    </row>
    <row r="891" spans="1:8" ht="12.75">
      <c r="A891" t="s">
        <v>45</v>
      </c>
      <c r="B891" t="s">
        <v>27</v>
      </c>
      <c r="C891" t="str">
        <f t="shared" si="26"/>
        <v>othfood</v>
      </c>
      <c r="D891" t="str">
        <f t="shared" si="27"/>
        <v>OthNICs</v>
      </c>
      <c r="E891" t="s">
        <v>117</v>
      </c>
      <c r="F891">
        <v>-0.320965</v>
      </c>
      <c r="G891">
        <v>-0.198707</v>
      </c>
      <c r="H891">
        <v>0.291005</v>
      </c>
    </row>
    <row r="892" spans="1:8" ht="12.75">
      <c r="A892" t="s">
        <v>45</v>
      </c>
      <c r="B892" t="s">
        <v>142</v>
      </c>
      <c r="C892" t="str">
        <f t="shared" si="26"/>
        <v>extract</v>
      </c>
      <c r="D892" t="str">
        <f t="shared" si="27"/>
        <v>OthNICs</v>
      </c>
      <c r="E892" t="s">
        <v>117</v>
      </c>
      <c r="F892">
        <v>1.64984</v>
      </c>
      <c r="G892">
        <v>1.6472</v>
      </c>
      <c r="H892">
        <v>1.91216</v>
      </c>
    </row>
    <row r="893" spans="1:8" ht="12.75">
      <c r="A893" t="s">
        <v>45</v>
      </c>
      <c r="B893" t="s">
        <v>85</v>
      </c>
      <c r="C893" t="str">
        <f t="shared" si="26"/>
        <v>textiles</v>
      </c>
      <c r="D893" t="str">
        <f t="shared" si="27"/>
        <v>OthNICs</v>
      </c>
      <c r="E893" t="s">
        <v>117</v>
      </c>
      <c r="F893">
        <v>-3.00091</v>
      </c>
      <c r="G893">
        <v>-1.36274</v>
      </c>
      <c r="H893">
        <v>-0.785503</v>
      </c>
    </row>
    <row r="894" spans="1:8" ht="12.75">
      <c r="A894" t="s">
        <v>45</v>
      </c>
      <c r="B894" t="s">
        <v>10</v>
      </c>
      <c r="C894" t="str">
        <f t="shared" si="26"/>
        <v>mnfcs</v>
      </c>
      <c r="D894" t="str">
        <f t="shared" si="27"/>
        <v>OthNICs</v>
      </c>
      <c r="E894" t="s">
        <v>117</v>
      </c>
      <c r="F894">
        <v>1.92152</v>
      </c>
      <c r="G894">
        <v>2.03717</v>
      </c>
      <c r="H894">
        <v>1.82333</v>
      </c>
    </row>
    <row r="895" spans="1:8" ht="12.75">
      <c r="A895" t="s">
        <v>45</v>
      </c>
      <c r="B895" t="s">
        <v>77</v>
      </c>
      <c r="C895" t="str">
        <f t="shared" si="26"/>
        <v>services</v>
      </c>
      <c r="D895" t="str">
        <f t="shared" si="27"/>
        <v>OthNICs</v>
      </c>
      <c r="E895" t="s">
        <v>117</v>
      </c>
      <c r="F895">
        <v>-1.11734</v>
      </c>
      <c r="G895">
        <v>-1.62075</v>
      </c>
      <c r="H895">
        <v>-1.5674</v>
      </c>
    </row>
    <row r="896" spans="1:8" ht="12.75">
      <c r="A896" t="s">
        <v>45</v>
      </c>
      <c r="B896" t="s">
        <v>152</v>
      </c>
      <c r="C896" t="str">
        <f t="shared" si="26"/>
        <v>grains</v>
      </c>
      <c r="D896" t="str">
        <f t="shared" si="27"/>
        <v>SEA</v>
      </c>
      <c r="E896" t="s">
        <v>117</v>
      </c>
      <c r="F896">
        <v>-2.00986</v>
      </c>
      <c r="G896">
        <v>-0.521425</v>
      </c>
      <c r="H896">
        <v>0.712789</v>
      </c>
    </row>
    <row r="897" spans="1:8" ht="12.75">
      <c r="A897" t="s">
        <v>45</v>
      </c>
      <c r="B897" t="s">
        <v>71</v>
      </c>
      <c r="C897" t="str">
        <f t="shared" si="26"/>
        <v>othfood</v>
      </c>
      <c r="D897" t="str">
        <f t="shared" si="27"/>
        <v>SEA</v>
      </c>
      <c r="E897" t="s">
        <v>117</v>
      </c>
      <c r="F897">
        <v>2.0141</v>
      </c>
      <c r="G897">
        <v>4.37452</v>
      </c>
      <c r="H897">
        <v>6.0683</v>
      </c>
    </row>
    <row r="898" spans="1:8" ht="12.75">
      <c r="A898" t="s">
        <v>45</v>
      </c>
      <c r="B898" t="s">
        <v>144</v>
      </c>
      <c r="C898" t="str">
        <f t="shared" si="26"/>
        <v>extract</v>
      </c>
      <c r="D898" t="str">
        <f t="shared" si="27"/>
        <v>SEA</v>
      </c>
      <c r="E898" t="s">
        <v>117</v>
      </c>
      <c r="F898">
        <v>2.03781</v>
      </c>
      <c r="G898">
        <v>2.45083</v>
      </c>
      <c r="H898">
        <v>2.30368</v>
      </c>
    </row>
    <row r="899" spans="1:8" ht="12.75">
      <c r="A899" t="s">
        <v>45</v>
      </c>
      <c r="B899" t="s">
        <v>87</v>
      </c>
      <c r="C899" t="str">
        <f t="shared" si="26"/>
        <v>textiles</v>
      </c>
      <c r="D899" t="str">
        <f t="shared" si="27"/>
        <v>SEA</v>
      </c>
      <c r="E899" t="s">
        <v>117</v>
      </c>
      <c r="F899">
        <v>-14.0209</v>
      </c>
      <c r="G899">
        <v>-14.4613</v>
      </c>
      <c r="H899">
        <v>-15.749</v>
      </c>
    </row>
    <row r="900" spans="1:8" ht="12.75">
      <c r="A900" t="s">
        <v>45</v>
      </c>
      <c r="B900" t="s">
        <v>12</v>
      </c>
      <c r="C900" t="str">
        <f t="shared" si="26"/>
        <v>mnfcs</v>
      </c>
      <c r="D900" t="str">
        <f t="shared" si="27"/>
        <v>SEA</v>
      </c>
      <c r="E900" t="s">
        <v>117</v>
      </c>
      <c r="F900">
        <v>1.55081</v>
      </c>
      <c r="G900">
        <v>0.74887</v>
      </c>
      <c r="H900">
        <v>-0.47333</v>
      </c>
    </row>
    <row r="901" spans="1:8" ht="12.75">
      <c r="A901" t="s">
        <v>45</v>
      </c>
      <c r="B901" t="s">
        <v>79</v>
      </c>
      <c r="C901" t="str">
        <f t="shared" si="26"/>
        <v>services</v>
      </c>
      <c r="D901" t="str">
        <f t="shared" si="27"/>
        <v>SEA</v>
      </c>
      <c r="E901" t="s">
        <v>117</v>
      </c>
      <c r="F901">
        <v>1.84039</v>
      </c>
      <c r="G901">
        <v>2.06156</v>
      </c>
      <c r="H901">
        <v>2.07411</v>
      </c>
    </row>
    <row r="902" spans="1:8" ht="12.75">
      <c r="A902" t="s">
        <v>45</v>
      </c>
      <c r="B902" t="s">
        <v>153</v>
      </c>
      <c r="C902" t="str">
        <f t="shared" si="26"/>
        <v>grains</v>
      </c>
      <c r="D902" t="str">
        <f t="shared" si="27"/>
        <v>SoAsia</v>
      </c>
      <c r="E902" t="s">
        <v>117</v>
      </c>
      <c r="F902">
        <v>7.96007</v>
      </c>
      <c r="G902">
        <v>10.1573</v>
      </c>
      <c r="H902">
        <v>11.3771</v>
      </c>
    </row>
    <row r="903" spans="1:8" ht="12.75">
      <c r="A903" t="s">
        <v>45</v>
      </c>
      <c r="B903" t="s">
        <v>72</v>
      </c>
      <c r="C903" t="str">
        <f t="shared" si="26"/>
        <v>othfood</v>
      </c>
      <c r="D903" t="str">
        <f t="shared" si="27"/>
        <v>SoAsia</v>
      </c>
      <c r="E903" t="s">
        <v>117</v>
      </c>
      <c r="F903">
        <v>6.81706</v>
      </c>
      <c r="G903">
        <v>7.80374</v>
      </c>
      <c r="H903">
        <v>8.30406</v>
      </c>
    </row>
    <row r="904" spans="1:8" ht="12.75">
      <c r="A904" t="s">
        <v>45</v>
      </c>
      <c r="B904" t="s">
        <v>145</v>
      </c>
      <c r="C904" t="str">
        <f t="shared" si="26"/>
        <v>extract</v>
      </c>
      <c r="D904" t="str">
        <f t="shared" si="27"/>
        <v>SoAsia</v>
      </c>
      <c r="E904" t="s">
        <v>117</v>
      </c>
      <c r="F904">
        <v>4.66363</v>
      </c>
      <c r="G904">
        <v>3.516</v>
      </c>
      <c r="H904">
        <v>2.82575</v>
      </c>
    </row>
    <row r="905" spans="1:8" ht="12.75">
      <c r="A905" t="s">
        <v>45</v>
      </c>
      <c r="B905" t="s">
        <v>88</v>
      </c>
      <c r="C905" t="str">
        <f t="shared" si="26"/>
        <v>textiles</v>
      </c>
      <c r="D905" t="str">
        <f t="shared" si="27"/>
        <v>SoAsia</v>
      </c>
      <c r="E905" t="s">
        <v>117</v>
      </c>
      <c r="F905">
        <v>-11.3417</v>
      </c>
      <c r="G905">
        <v>-12.0772</v>
      </c>
      <c r="H905">
        <v>-13.1037</v>
      </c>
    </row>
    <row r="906" spans="1:8" ht="12.75">
      <c r="A906" t="s">
        <v>45</v>
      </c>
      <c r="B906" t="s">
        <v>13</v>
      </c>
      <c r="C906" t="str">
        <f t="shared" si="26"/>
        <v>mnfcs</v>
      </c>
      <c r="D906" t="str">
        <f t="shared" si="27"/>
        <v>SoAsia</v>
      </c>
      <c r="E906" t="s">
        <v>117</v>
      </c>
      <c r="F906">
        <v>7.90399</v>
      </c>
      <c r="G906">
        <v>5.43242</v>
      </c>
      <c r="H906">
        <v>3.77964</v>
      </c>
    </row>
    <row r="907" spans="1:8" ht="12.75">
      <c r="A907" t="s">
        <v>45</v>
      </c>
      <c r="B907" t="s">
        <v>80</v>
      </c>
      <c r="C907" t="str">
        <f t="shared" si="26"/>
        <v>services</v>
      </c>
      <c r="D907" t="str">
        <f t="shared" si="27"/>
        <v>SoAsia</v>
      </c>
      <c r="E907" t="s">
        <v>117</v>
      </c>
      <c r="F907">
        <v>6.19972</v>
      </c>
      <c r="G907">
        <v>5.53225</v>
      </c>
      <c r="H907">
        <v>5.16312</v>
      </c>
    </row>
    <row r="908" spans="1:8" ht="12.75">
      <c r="A908" t="s">
        <v>45</v>
      </c>
      <c r="B908" t="s">
        <v>151</v>
      </c>
      <c r="C908" t="str">
        <f t="shared" si="26"/>
        <v>grains</v>
      </c>
      <c r="D908" t="str">
        <f t="shared" si="27"/>
        <v>ROW</v>
      </c>
      <c r="E908" t="s">
        <v>117</v>
      </c>
      <c r="F908">
        <v>1.00893</v>
      </c>
      <c r="G908">
        <v>1.91842</v>
      </c>
      <c r="H908">
        <v>2.18418</v>
      </c>
    </row>
    <row r="909" spans="1:8" ht="12.75">
      <c r="A909" t="s">
        <v>45</v>
      </c>
      <c r="B909" t="s">
        <v>28</v>
      </c>
      <c r="C909" t="str">
        <f t="shared" si="26"/>
        <v>othfood</v>
      </c>
      <c r="D909" t="str">
        <f t="shared" si="27"/>
        <v>ROW</v>
      </c>
      <c r="E909" t="s">
        <v>117</v>
      </c>
      <c r="F909">
        <v>1.33756</v>
      </c>
      <c r="G909">
        <v>1.62492</v>
      </c>
      <c r="H909">
        <v>1.60333</v>
      </c>
    </row>
    <row r="910" spans="1:8" ht="12.75">
      <c r="A910" t="s">
        <v>45</v>
      </c>
      <c r="B910" t="s">
        <v>143</v>
      </c>
      <c r="C910" t="str">
        <f t="shared" si="26"/>
        <v>extract</v>
      </c>
      <c r="D910" t="str">
        <f t="shared" si="27"/>
        <v>ROW</v>
      </c>
      <c r="E910" t="s">
        <v>117</v>
      </c>
      <c r="F910">
        <v>0.936217</v>
      </c>
      <c r="G910">
        <v>0.513385</v>
      </c>
      <c r="H910">
        <v>-0.212671</v>
      </c>
    </row>
    <row r="911" spans="1:8" ht="12.75">
      <c r="A911" t="s">
        <v>45</v>
      </c>
      <c r="B911" t="s">
        <v>86</v>
      </c>
      <c r="C911" t="str">
        <f t="shared" si="26"/>
        <v>textiles</v>
      </c>
      <c r="D911" t="str">
        <f t="shared" si="27"/>
        <v>ROW</v>
      </c>
      <c r="E911" t="s">
        <v>117</v>
      </c>
      <c r="F911">
        <v>-12.7667</v>
      </c>
      <c r="G911">
        <v>-13.327</v>
      </c>
      <c r="H911">
        <v>-14.6613</v>
      </c>
    </row>
    <row r="912" spans="1:8" ht="12.75">
      <c r="A912" t="s">
        <v>45</v>
      </c>
      <c r="B912" t="s">
        <v>11</v>
      </c>
      <c r="C912" t="str">
        <f t="shared" si="26"/>
        <v>mnfcs</v>
      </c>
      <c r="D912" t="str">
        <f t="shared" si="27"/>
        <v>ROW</v>
      </c>
      <c r="E912" t="s">
        <v>117</v>
      </c>
      <c r="F912">
        <v>3.03255</v>
      </c>
      <c r="G912">
        <v>2.14823</v>
      </c>
      <c r="H912">
        <v>0.587513</v>
      </c>
    </row>
    <row r="913" spans="1:8" ht="12.75">
      <c r="A913" t="s">
        <v>45</v>
      </c>
      <c r="B913" t="s">
        <v>78</v>
      </c>
      <c r="C913" t="str">
        <f t="shared" si="26"/>
        <v>services</v>
      </c>
      <c r="D913" t="str">
        <f t="shared" si="27"/>
        <v>ROW</v>
      </c>
      <c r="E913" t="s">
        <v>117</v>
      </c>
      <c r="F913">
        <v>1.60401</v>
      </c>
      <c r="G913">
        <v>1.47412</v>
      </c>
      <c r="H913">
        <v>1.03935</v>
      </c>
    </row>
    <row r="914" spans="1:8" ht="12.75">
      <c r="A914" t="s">
        <v>42</v>
      </c>
      <c r="B914" t="s">
        <v>149</v>
      </c>
      <c r="C914" t="str">
        <f t="shared" si="26"/>
        <v>grains</v>
      </c>
      <c r="D914" t="str">
        <f t="shared" si="27"/>
        <v>NAmerica</v>
      </c>
      <c r="E914" t="s">
        <v>117</v>
      </c>
      <c r="F914">
        <v>0.436878</v>
      </c>
      <c r="G914">
        <v>0.591667</v>
      </c>
      <c r="H914">
        <v>0.693659</v>
      </c>
    </row>
    <row r="915" spans="1:8" ht="12.75">
      <c r="A915" t="s">
        <v>42</v>
      </c>
      <c r="B915" t="s">
        <v>26</v>
      </c>
      <c r="C915" t="str">
        <f t="shared" si="26"/>
        <v>othfood</v>
      </c>
      <c r="D915" t="str">
        <f t="shared" si="27"/>
        <v>NAmerica</v>
      </c>
      <c r="E915" t="s">
        <v>117</v>
      </c>
      <c r="F915" s="1">
        <v>0.08901855</v>
      </c>
      <c r="G915">
        <v>0.118075</v>
      </c>
      <c r="H915">
        <v>0.149936</v>
      </c>
    </row>
    <row r="916" spans="1:8" ht="12.75">
      <c r="A916" t="s">
        <v>42</v>
      </c>
      <c r="B916" t="s">
        <v>141</v>
      </c>
      <c r="C916" t="str">
        <f t="shared" si="26"/>
        <v>extract</v>
      </c>
      <c r="D916" t="str">
        <f t="shared" si="27"/>
        <v>NAmerica</v>
      </c>
      <c r="E916" t="s">
        <v>117</v>
      </c>
      <c r="F916">
        <v>-0.14104</v>
      </c>
      <c r="G916">
        <v>-0.240204</v>
      </c>
      <c r="H916">
        <v>-0.32669</v>
      </c>
    </row>
    <row r="917" spans="1:8" ht="12.75">
      <c r="A917" t="s">
        <v>42</v>
      </c>
      <c r="B917" t="s">
        <v>84</v>
      </c>
      <c r="C917" t="str">
        <f t="shared" si="26"/>
        <v>textiles</v>
      </c>
      <c r="D917" t="str">
        <f t="shared" si="27"/>
        <v>NAmerica</v>
      </c>
      <c r="E917" t="s">
        <v>117</v>
      </c>
      <c r="F917">
        <v>6.0641</v>
      </c>
      <c r="G917">
        <v>5.65099</v>
      </c>
      <c r="H917">
        <v>5.37045</v>
      </c>
    </row>
    <row r="918" spans="1:8" ht="12.75">
      <c r="A918" t="s">
        <v>42</v>
      </c>
      <c r="B918" t="s">
        <v>9</v>
      </c>
      <c r="C918" t="str">
        <f t="shared" si="26"/>
        <v>mnfcs</v>
      </c>
      <c r="D918" t="str">
        <f t="shared" si="27"/>
        <v>NAmerica</v>
      </c>
      <c r="E918" t="s">
        <v>117</v>
      </c>
      <c r="F918">
        <v>-0.718746</v>
      </c>
      <c r="G918">
        <v>-0.724034</v>
      </c>
      <c r="H918">
        <v>-0.422916</v>
      </c>
    </row>
    <row r="919" spans="1:8" ht="12.75">
      <c r="A919" t="s">
        <v>42</v>
      </c>
      <c r="B919" t="s">
        <v>76</v>
      </c>
      <c r="C919" t="str">
        <f t="shared" si="26"/>
        <v>services</v>
      </c>
      <c r="D919" t="str">
        <f t="shared" si="27"/>
        <v>NAmerica</v>
      </c>
      <c r="E919" t="s">
        <v>117</v>
      </c>
      <c r="F919">
        <v>-0.43102</v>
      </c>
      <c r="G919">
        <v>-0.525115</v>
      </c>
      <c r="H919">
        <v>-0.521412</v>
      </c>
    </row>
    <row r="920" spans="1:8" ht="12.75">
      <c r="A920" t="s">
        <v>42</v>
      </c>
      <c r="B920" t="s">
        <v>154</v>
      </c>
      <c r="C920" t="str">
        <f t="shared" si="26"/>
        <v>grains</v>
      </c>
      <c r="D920" t="str">
        <f t="shared" si="27"/>
        <v>WEurope</v>
      </c>
      <c r="E920" t="s">
        <v>117</v>
      </c>
      <c r="F920">
        <v>-0.325075</v>
      </c>
      <c r="G920">
        <v>-0.376166</v>
      </c>
      <c r="H920">
        <v>-0.384417</v>
      </c>
    </row>
    <row r="921" spans="1:8" ht="12.75">
      <c r="A921" t="s">
        <v>42</v>
      </c>
      <c r="B921" t="s">
        <v>73</v>
      </c>
      <c r="C921" t="str">
        <f t="shared" si="26"/>
        <v>othfood</v>
      </c>
      <c r="D921" t="str">
        <f t="shared" si="27"/>
        <v>WEurope</v>
      </c>
      <c r="E921" t="s">
        <v>117</v>
      </c>
      <c r="F921">
        <v>-0.11062</v>
      </c>
      <c r="G921">
        <v>-0.102946</v>
      </c>
      <c r="H921">
        <v>-0.102753</v>
      </c>
    </row>
    <row r="922" spans="1:8" ht="12.75">
      <c r="A922" t="s">
        <v>42</v>
      </c>
      <c r="B922" t="s">
        <v>146</v>
      </c>
      <c r="C922" t="str">
        <f aca="true" t="shared" si="28" ref="C922:C961">LEFT(B922,FIND(":",B922)-1)</f>
        <v>extract</v>
      </c>
      <c r="D922" t="str">
        <f t="shared" si="27"/>
        <v>WEurope</v>
      </c>
      <c r="E922" t="s">
        <v>117</v>
      </c>
      <c r="F922" s="1">
        <v>0.01571055</v>
      </c>
      <c r="G922" s="1">
        <v>-0.07106602</v>
      </c>
      <c r="H922">
        <v>-0.134312</v>
      </c>
    </row>
    <row r="923" spans="1:8" ht="12.75">
      <c r="A923" t="s">
        <v>42</v>
      </c>
      <c r="B923" t="s">
        <v>89</v>
      </c>
      <c r="C923" t="str">
        <f t="shared" si="28"/>
        <v>textiles</v>
      </c>
      <c r="D923" t="str">
        <f aca="true" t="shared" si="29" ref="D923:D961">MID(B923,FIND(":",B923)+1,LEN(B923)-FIND(":",B923))</f>
        <v>WEurope</v>
      </c>
      <c r="E923" t="s">
        <v>117</v>
      </c>
      <c r="F923">
        <v>-0.246075</v>
      </c>
      <c r="G923">
        <v>-0.104115</v>
      </c>
      <c r="H923" s="1">
        <v>-0.07265784</v>
      </c>
    </row>
    <row r="924" spans="1:8" ht="12.75">
      <c r="A924" t="s">
        <v>42</v>
      </c>
      <c r="B924" t="s">
        <v>14</v>
      </c>
      <c r="C924" t="str">
        <f t="shared" si="28"/>
        <v>mnfcs</v>
      </c>
      <c r="D924" t="str">
        <f t="shared" si="29"/>
        <v>WEurope</v>
      </c>
      <c r="E924" t="s">
        <v>117</v>
      </c>
      <c r="F924" s="1">
        <v>-0.05954188</v>
      </c>
      <c r="G924" s="1">
        <v>-0.08172202</v>
      </c>
      <c r="H924" s="1">
        <v>0.06651012</v>
      </c>
    </row>
    <row r="925" spans="1:8" ht="12.75">
      <c r="A925" t="s">
        <v>42</v>
      </c>
      <c r="B925" t="s">
        <v>81</v>
      </c>
      <c r="C925" t="str">
        <f t="shared" si="28"/>
        <v>services</v>
      </c>
      <c r="D925" t="str">
        <f t="shared" si="29"/>
        <v>WEurope</v>
      </c>
      <c r="E925" t="s">
        <v>117</v>
      </c>
      <c r="F925" s="1">
        <v>-0.04781232</v>
      </c>
      <c r="G925" s="1">
        <v>-0.06000581</v>
      </c>
      <c r="H925" s="1">
        <v>-0.0384714</v>
      </c>
    </row>
    <row r="926" spans="1:8" ht="12.75">
      <c r="A926" t="s">
        <v>42</v>
      </c>
      <c r="B926" t="s">
        <v>148</v>
      </c>
      <c r="C926" t="str">
        <f t="shared" si="28"/>
        <v>grains</v>
      </c>
      <c r="D926" t="str">
        <f t="shared" si="29"/>
        <v>Japan</v>
      </c>
      <c r="E926" t="s">
        <v>117</v>
      </c>
      <c r="F926">
        <v>0.366086</v>
      </c>
      <c r="G926">
        <v>0.404514</v>
      </c>
      <c r="H926">
        <v>0.406243</v>
      </c>
    </row>
    <row r="927" spans="1:8" ht="12.75">
      <c r="A927" t="s">
        <v>42</v>
      </c>
      <c r="B927" t="s">
        <v>25</v>
      </c>
      <c r="C927" t="str">
        <f t="shared" si="28"/>
        <v>othfood</v>
      </c>
      <c r="D927" t="str">
        <f t="shared" si="29"/>
        <v>Japan</v>
      </c>
      <c r="E927" t="s">
        <v>117</v>
      </c>
      <c r="F927">
        <v>0.440872</v>
      </c>
      <c r="G927">
        <v>0.216564</v>
      </c>
      <c r="H927" s="1">
        <v>0.0775104</v>
      </c>
    </row>
    <row r="928" spans="1:8" ht="12.75">
      <c r="A928" t="s">
        <v>42</v>
      </c>
      <c r="B928" t="s">
        <v>140</v>
      </c>
      <c r="C928" t="str">
        <f t="shared" si="28"/>
        <v>extract</v>
      </c>
      <c r="D928" t="str">
        <f t="shared" si="29"/>
        <v>Japan</v>
      </c>
      <c r="E928" t="s">
        <v>117</v>
      </c>
      <c r="F928">
        <v>0.497677</v>
      </c>
      <c r="G928">
        <v>0.438356</v>
      </c>
      <c r="H928">
        <v>0.446042</v>
      </c>
    </row>
    <row r="929" spans="1:8" ht="12.75">
      <c r="A929" t="s">
        <v>42</v>
      </c>
      <c r="B929" t="s">
        <v>83</v>
      </c>
      <c r="C929" t="str">
        <f t="shared" si="28"/>
        <v>textiles</v>
      </c>
      <c r="D929" t="str">
        <f t="shared" si="29"/>
        <v>Japan</v>
      </c>
      <c r="E929" t="s">
        <v>117</v>
      </c>
      <c r="F929">
        <v>6.66548</v>
      </c>
      <c r="G929">
        <v>7.19278</v>
      </c>
      <c r="H929">
        <v>8.07274</v>
      </c>
    </row>
    <row r="930" spans="1:8" ht="12.75">
      <c r="A930" t="s">
        <v>42</v>
      </c>
      <c r="B930" t="s">
        <v>8</v>
      </c>
      <c r="C930" t="str">
        <f t="shared" si="28"/>
        <v>mnfcs</v>
      </c>
      <c r="D930" t="str">
        <f t="shared" si="29"/>
        <v>Japan</v>
      </c>
      <c r="E930" t="s">
        <v>117</v>
      </c>
      <c r="F930">
        <v>0.527331</v>
      </c>
      <c r="G930">
        <v>0.645372</v>
      </c>
      <c r="H930">
        <v>1.13854</v>
      </c>
    </row>
    <row r="931" spans="1:8" ht="12.75">
      <c r="A931" t="s">
        <v>42</v>
      </c>
      <c r="B931" t="s">
        <v>75</v>
      </c>
      <c r="C931" t="str">
        <f t="shared" si="28"/>
        <v>services</v>
      </c>
      <c r="D931" t="str">
        <f t="shared" si="29"/>
        <v>Japan</v>
      </c>
      <c r="E931" t="s">
        <v>117</v>
      </c>
      <c r="F931">
        <v>0.272297</v>
      </c>
      <c r="G931">
        <v>0.19831</v>
      </c>
      <c r="H931">
        <v>0.263072</v>
      </c>
    </row>
    <row r="932" spans="1:8" ht="12.75">
      <c r="A932" t="s">
        <v>42</v>
      </c>
      <c r="B932" t="s">
        <v>147</v>
      </c>
      <c r="C932" t="str">
        <f t="shared" si="28"/>
        <v>grains</v>
      </c>
      <c r="D932" t="str">
        <f t="shared" si="29"/>
        <v>CHN_TWN</v>
      </c>
      <c r="E932" t="s">
        <v>117</v>
      </c>
      <c r="F932">
        <v>23.4785</v>
      </c>
      <c r="G932">
        <v>23.6866</v>
      </c>
      <c r="H932">
        <v>23.3226</v>
      </c>
    </row>
    <row r="933" spans="1:8" ht="12.75">
      <c r="A933" t="s">
        <v>42</v>
      </c>
      <c r="B933" t="s">
        <v>24</v>
      </c>
      <c r="C933" t="str">
        <f t="shared" si="28"/>
        <v>othfood</v>
      </c>
      <c r="D933" t="str">
        <f t="shared" si="29"/>
        <v>CHN_TWN</v>
      </c>
      <c r="E933" t="s">
        <v>117</v>
      </c>
      <c r="F933">
        <v>16.1129</v>
      </c>
      <c r="G933">
        <v>18.187</v>
      </c>
      <c r="H933">
        <v>18.095</v>
      </c>
    </row>
    <row r="934" spans="1:8" ht="12.75">
      <c r="A934" t="s">
        <v>42</v>
      </c>
      <c r="B934" t="s">
        <v>139</v>
      </c>
      <c r="C934" t="str">
        <f t="shared" si="28"/>
        <v>extract</v>
      </c>
      <c r="D934" t="str">
        <f t="shared" si="29"/>
        <v>CHN_TWN</v>
      </c>
      <c r="E934" t="s">
        <v>117</v>
      </c>
      <c r="F934">
        <v>5.9097</v>
      </c>
      <c r="G934">
        <v>7.71326</v>
      </c>
      <c r="H934">
        <v>8.46262</v>
      </c>
    </row>
    <row r="935" spans="1:8" ht="12.75">
      <c r="A935" t="s">
        <v>42</v>
      </c>
      <c r="B935" t="s">
        <v>82</v>
      </c>
      <c r="C935" t="str">
        <f t="shared" si="28"/>
        <v>textiles</v>
      </c>
      <c r="D935" t="str">
        <f t="shared" si="29"/>
        <v>CHN_TWN</v>
      </c>
      <c r="E935" t="s">
        <v>117</v>
      </c>
      <c r="F935">
        <v>83.7179</v>
      </c>
      <c r="G935">
        <v>87.2197</v>
      </c>
      <c r="H935">
        <v>89.2457</v>
      </c>
    </row>
    <row r="936" spans="1:8" ht="12.75">
      <c r="A936" t="s">
        <v>42</v>
      </c>
      <c r="B936" t="s">
        <v>7</v>
      </c>
      <c r="C936" t="str">
        <f t="shared" si="28"/>
        <v>mnfcs</v>
      </c>
      <c r="D936" t="str">
        <f t="shared" si="29"/>
        <v>CHN_TWN</v>
      </c>
      <c r="E936" t="s">
        <v>117</v>
      </c>
      <c r="F936">
        <v>17.468</v>
      </c>
      <c r="G936">
        <v>19.6117</v>
      </c>
      <c r="H936">
        <v>18.8171</v>
      </c>
    </row>
    <row r="937" spans="1:8" ht="12.75">
      <c r="A937" t="s">
        <v>42</v>
      </c>
      <c r="B937" t="s">
        <v>74</v>
      </c>
      <c r="C937" t="str">
        <f t="shared" si="28"/>
        <v>services</v>
      </c>
      <c r="D937" t="str">
        <f t="shared" si="29"/>
        <v>CHN_TWN</v>
      </c>
      <c r="E937" t="s">
        <v>117</v>
      </c>
      <c r="F937">
        <v>5.22677</v>
      </c>
      <c r="G937">
        <v>5.58018</v>
      </c>
      <c r="H937">
        <v>4.49035</v>
      </c>
    </row>
    <row r="938" spans="1:8" ht="12.75">
      <c r="A938" t="s">
        <v>42</v>
      </c>
      <c r="B938" t="s">
        <v>150</v>
      </c>
      <c r="C938" t="str">
        <f t="shared" si="28"/>
        <v>grains</v>
      </c>
      <c r="D938" t="str">
        <f t="shared" si="29"/>
        <v>OthNICs</v>
      </c>
      <c r="E938" t="s">
        <v>117</v>
      </c>
      <c r="F938">
        <v>0.104596</v>
      </c>
      <c r="G938">
        <v>0.254367</v>
      </c>
      <c r="H938">
        <v>0.394719</v>
      </c>
    </row>
    <row r="939" spans="1:8" ht="12.75">
      <c r="A939" t="s">
        <v>42</v>
      </c>
      <c r="B939" t="s">
        <v>27</v>
      </c>
      <c r="C939" t="str">
        <f t="shared" si="28"/>
        <v>othfood</v>
      </c>
      <c r="D939" t="str">
        <f t="shared" si="29"/>
        <v>OthNICs</v>
      </c>
      <c r="E939" t="s">
        <v>117</v>
      </c>
      <c r="F939">
        <v>0.156956</v>
      </c>
      <c r="G939">
        <v>0.411154</v>
      </c>
      <c r="H939">
        <v>0.443094</v>
      </c>
    </row>
    <row r="940" spans="1:8" ht="12.75">
      <c r="A940" t="s">
        <v>42</v>
      </c>
      <c r="B940" t="s">
        <v>142</v>
      </c>
      <c r="C940" t="str">
        <f t="shared" si="28"/>
        <v>extract</v>
      </c>
      <c r="D940" t="str">
        <f t="shared" si="29"/>
        <v>OthNICs</v>
      </c>
      <c r="E940" t="s">
        <v>117</v>
      </c>
      <c r="F940">
        <v>0.622251</v>
      </c>
      <c r="G940">
        <v>0.852125</v>
      </c>
      <c r="H940">
        <v>0.980322</v>
      </c>
    </row>
    <row r="941" spans="1:8" ht="12.75">
      <c r="A941" t="s">
        <v>42</v>
      </c>
      <c r="B941" t="s">
        <v>85</v>
      </c>
      <c r="C941" t="str">
        <f t="shared" si="28"/>
        <v>textiles</v>
      </c>
      <c r="D941" t="str">
        <f t="shared" si="29"/>
        <v>OthNICs</v>
      </c>
      <c r="E941" t="s">
        <v>117</v>
      </c>
      <c r="F941">
        <v>2.50152</v>
      </c>
      <c r="G941">
        <v>3.9016</v>
      </c>
      <c r="H941">
        <v>4.75193</v>
      </c>
    </row>
    <row r="942" spans="1:8" ht="12.75">
      <c r="A942" t="s">
        <v>42</v>
      </c>
      <c r="B942" t="s">
        <v>10</v>
      </c>
      <c r="C942" t="str">
        <f t="shared" si="28"/>
        <v>mnfcs</v>
      </c>
      <c r="D942" t="str">
        <f t="shared" si="29"/>
        <v>OthNICs</v>
      </c>
      <c r="E942" t="s">
        <v>117</v>
      </c>
      <c r="F942">
        <v>0.74211</v>
      </c>
      <c r="G942">
        <v>1.05539</v>
      </c>
      <c r="H942">
        <v>1.16351</v>
      </c>
    </row>
    <row r="943" spans="1:8" ht="12.75">
      <c r="A943" t="s">
        <v>42</v>
      </c>
      <c r="B943" t="s">
        <v>77</v>
      </c>
      <c r="C943" t="str">
        <f t="shared" si="28"/>
        <v>services</v>
      </c>
      <c r="D943" t="str">
        <f t="shared" si="29"/>
        <v>OthNICs</v>
      </c>
      <c r="E943" t="s">
        <v>117</v>
      </c>
      <c r="F943">
        <v>0.441873</v>
      </c>
      <c r="G943">
        <v>0.716996</v>
      </c>
      <c r="H943">
        <v>0.816261</v>
      </c>
    </row>
    <row r="944" spans="1:8" ht="12.75">
      <c r="A944" t="s">
        <v>42</v>
      </c>
      <c r="B944" t="s">
        <v>152</v>
      </c>
      <c r="C944" t="str">
        <f t="shared" si="28"/>
        <v>grains</v>
      </c>
      <c r="D944" t="str">
        <f t="shared" si="29"/>
        <v>SEA</v>
      </c>
      <c r="E944" t="s">
        <v>117</v>
      </c>
      <c r="F944">
        <v>-0.995338</v>
      </c>
      <c r="G944">
        <v>-1.52314</v>
      </c>
      <c r="H944">
        <v>-1.91888</v>
      </c>
    </row>
    <row r="945" spans="1:8" ht="12.75">
      <c r="A945" t="s">
        <v>42</v>
      </c>
      <c r="B945" t="s">
        <v>71</v>
      </c>
      <c r="C945" t="str">
        <f t="shared" si="28"/>
        <v>othfood</v>
      </c>
      <c r="D945" t="str">
        <f t="shared" si="29"/>
        <v>SEA</v>
      </c>
      <c r="E945" t="s">
        <v>117</v>
      </c>
      <c r="F945">
        <v>-0.698133</v>
      </c>
      <c r="G945">
        <v>-1.279</v>
      </c>
      <c r="H945">
        <v>-1.76888</v>
      </c>
    </row>
    <row r="946" spans="1:8" ht="12.75">
      <c r="A946" t="s">
        <v>42</v>
      </c>
      <c r="B946" t="s">
        <v>144</v>
      </c>
      <c r="C946" t="str">
        <f t="shared" si="28"/>
        <v>extract</v>
      </c>
      <c r="D946" t="str">
        <f t="shared" si="29"/>
        <v>SEA</v>
      </c>
      <c r="E946" t="s">
        <v>117</v>
      </c>
      <c r="F946">
        <v>-0.423276</v>
      </c>
      <c r="G946">
        <v>-0.908521</v>
      </c>
      <c r="H946">
        <v>-1.37121</v>
      </c>
    </row>
    <row r="947" spans="1:8" ht="12.75">
      <c r="A947" t="s">
        <v>42</v>
      </c>
      <c r="B947" t="s">
        <v>87</v>
      </c>
      <c r="C947" t="str">
        <f t="shared" si="28"/>
        <v>textiles</v>
      </c>
      <c r="D947" t="str">
        <f t="shared" si="29"/>
        <v>SEA</v>
      </c>
      <c r="E947" t="s">
        <v>117</v>
      </c>
      <c r="F947">
        <v>-2.62521</v>
      </c>
      <c r="G947">
        <v>-2.75092</v>
      </c>
      <c r="H947">
        <v>-3.093</v>
      </c>
    </row>
    <row r="948" spans="1:8" ht="12.75">
      <c r="A948" t="s">
        <v>42</v>
      </c>
      <c r="B948" t="s">
        <v>12</v>
      </c>
      <c r="C948" t="str">
        <f t="shared" si="28"/>
        <v>mnfcs</v>
      </c>
      <c r="D948" t="str">
        <f t="shared" si="29"/>
        <v>SEA</v>
      </c>
      <c r="E948" t="s">
        <v>117</v>
      </c>
      <c r="F948">
        <v>-0.412149</v>
      </c>
      <c r="G948">
        <v>-1.07023</v>
      </c>
      <c r="H948">
        <v>-1.53347</v>
      </c>
    </row>
    <row r="949" spans="1:8" ht="12.75">
      <c r="A949" t="s">
        <v>42</v>
      </c>
      <c r="B949" t="s">
        <v>79</v>
      </c>
      <c r="C949" t="str">
        <f t="shared" si="28"/>
        <v>services</v>
      </c>
      <c r="D949" t="str">
        <f t="shared" si="29"/>
        <v>SEA</v>
      </c>
      <c r="E949" t="s">
        <v>117</v>
      </c>
      <c r="F949">
        <v>-0.598267</v>
      </c>
      <c r="G949">
        <v>-0.942795</v>
      </c>
      <c r="H949">
        <v>-1.19436</v>
      </c>
    </row>
    <row r="950" spans="1:8" ht="12.75">
      <c r="A950" t="s">
        <v>42</v>
      </c>
      <c r="B950" t="s">
        <v>153</v>
      </c>
      <c r="C950" t="str">
        <f t="shared" si="28"/>
        <v>grains</v>
      </c>
      <c r="D950" t="str">
        <f t="shared" si="29"/>
        <v>SoAsia</v>
      </c>
      <c r="E950" t="s">
        <v>117</v>
      </c>
      <c r="F950">
        <v>-2.66855</v>
      </c>
      <c r="G950">
        <v>-3.39339</v>
      </c>
      <c r="H950">
        <v>-3.76963</v>
      </c>
    </row>
    <row r="951" spans="1:8" ht="12.75">
      <c r="A951" t="s">
        <v>42</v>
      </c>
      <c r="B951" t="s">
        <v>72</v>
      </c>
      <c r="C951" t="str">
        <f t="shared" si="28"/>
        <v>othfood</v>
      </c>
      <c r="D951" t="str">
        <f t="shared" si="29"/>
        <v>SoAsia</v>
      </c>
      <c r="E951" t="s">
        <v>117</v>
      </c>
      <c r="F951">
        <v>-1.99848</v>
      </c>
      <c r="G951">
        <v>-2.36446</v>
      </c>
      <c r="H951">
        <v>-2.55773</v>
      </c>
    </row>
    <row r="952" spans="1:8" ht="12.75">
      <c r="A952" t="s">
        <v>42</v>
      </c>
      <c r="B952" t="s">
        <v>145</v>
      </c>
      <c r="C952" t="str">
        <f t="shared" si="28"/>
        <v>extract</v>
      </c>
      <c r="D952" t="str">
        <f t="shared" si="29"/>
        <v>SoAsia</v>
      </c>
      <c r="E952" t="s">
        <v>117</v>
      </c>
      <c r="F952">
        <v>-0.449657</v>
      </c>
      <c r="G952">
        <v>-0.524871</v>
      </c>
      <c r="H952">
        <v>-0.553707</v>
      </c>
    </row>
    <row r="953" spans="1:8" ht="12.75">
      <c r="A953" t="s">
        <v>42</v>
      </c>
      <c r="B953" t="s">
        <v>88</v>
      </c>
      <c r="C953" t="str">
        <f t="shared" si="28"/>
        <v>textiles</v>
      </c>
      <c r="D953" t="str">
        <f t="shared" si="29"/>
        <v>SoAsia</v>
      </c>
      <c r="E953" t="s">
        <v>117</v>
      </c>
      <c r="F953">
        <v>-1.58129</v>
      </c>
      <c r="G953">
        <v>-1.18895</v>
      </c>
      <c r="H953">
        <v>-0.658959</v>
      </c>
    </row>
    <row r="954" spans="1:8" ht="12.75">
      <c r="A954" t="s">
        <v>42</v>
      </c>
      <c r="B954" t="s">
        <v>13</v>
      </c>
      <c r="C954" t="str">
        <f t="shared" si="28"/>
        <v>mnfcs</v>
      </c>
      <c r="D954" t="str">
        <f t="shared" si="29"/>
        <v>SoAsia</v>
      </c>
      <c r="E954" t="s">
        <v>117</v>
      </c>
      <c r="F954">
        <v>-1.53423</v>
      </c>
      <c r="G954">
        <v>-1.32542</v>
      </c>
      <c r="H954">
        <v>-0.841184</v>
      </c>
    </row>
    <row r="955" spans="1:8" ht="12.75">
      <c r="A955" t="s">
        <v>42</v>
      </c>
      <c r="B955" t="s">
        <v>80</v>
      </c>
      <c r="C955" t="str">
        <f t="shared" si="28"/>
        <v>services</v>
      </c>
      <c r="D955" t="str">
        <f t="shared" si="29"/>
        <v>SoAsia</v>
      </c>
      <c r="E955" t="s">
        <v>117</v>
      </c>
      <c r="F955">
        <v>-1.87338</v>
      </c>
      <c r="G955">
        <v>-1.86918</v>
      </c>
      <c r="H955">
        <v>-1.81869</v>
      </c>
    </row>
    <row r="956" spans="1:8" ht="12.75">
      <c r="A956" t="s">
        <v>42</v>
      </c>
      <c r="B956" t="s">
        <v>151</v>
      </c>
      <c r="C956" t="str">
        <f t="shared" si="28"/>
        <v>grains</v>
      </c>
      <c r="D956" t="str">
        <f t="shared" si="29"/>
        <v>ROW</v>
      </c>
      <c r="E956" t="s">
        <v>117</v>
      </c>
      <c r="F956">
        <v>-0.520979</v>
      </c>
      <c r="G956">
        <v>-0.650201</v>
      </c>
      <c r="H956">
        <v>-0.702246</v>
      </c>
    </row>
    <row r="957" spans="1:8" ht="12.75">
      <c r="A957" t="s">
        <v>42</v>
      </c>
      <c r="B957" t="s">
        <v>28</v>
      </c>
      <c r="C957" t="str">
        <f t="shared" si="28"/>
        <v>othfood</v>
      </c>
      <c r="D957" t="str">
        <f t="shared" si="29"/>
        <v>ROW</v>
      </c>
      <c r="E957" t="s">
        <v>117</v>
      </c>
      <c r="F957">
        <v>-0.262462</v>
      </c>
      <c r="G957">
        <v>-0.352276</v>
      </c>
      <c r="H957">
        <v>-0.367645</v>
      </c>
    </row>
    <row r="958" spans="1:8" ht="12.75">
      <c r="A958" t="s">
        <v>42</v>
      </c>
      <c r="B958" t="s">
        <v>143</v>
      </c>
      <c r="C958" t="str">
        <f t="shared" si="28"/>
        <v>extract</v>
      </c>
      <c r="D958" t="str">
        <f t="shared" si="29"/>
        <v>ROW</v>
      </c>
      <c r="E958" t="s">
        <v>117</v>
      </c>
      <c r="F958">
        <v>-0.113566</v>
      </c>
      <c r="G958">
        <v>-0.268938</v>
      </c>
      <c r="H958">
        <v>-0.368507</v>
      </c>
    </row>
    <row r="959" spans="1:8" ht="12.75">
      <c r="A959" t="s">
        <v>42</v>
      </c>
      <c r="B959" t="s">
        <v>86</v>
      </c>
      <c r="C959" t="str">
        <f t="shared" si="28"/>
        <v>textiles</v>
      </c>
      <c r="D959" t="str">
        <f t="shared" si="29"/>
        <v>ROW</v>
      </c>
      <c r="E959" t="s">
        <v>117</v>
      </c>
      <c r="F959">
        <v>0.298198</v>
      </c>
      <c r="G959">
        <v>0.616521</v>
      </c>
      <c r="H959">
        <v>0.964397</v>
      </c>
    </row>
    <row r="960" spans="1:8" ht="12.75">
      <c r="A960" t="s">
        <v>42</v>
      </c>
      <c r="B960" t="s">
        <v>11</v>
      </c>
      <c r="C960" t="str">
        <f t="shared" si="28"/>
        <v>mnfcs</v>
      </c>
      <c r="D960" t="str">
        <f t="shared" si="29"/>
        <v>ROW</v>
      </c>
      <c r="E960" t="s">
        <v>117</v>
      </c>
      <c r="F960">
        <v>-0.708086</v>
      </c>
      <c r="G960">
        <v>-0.825314</v>
      </c>
      <c r="H960">
        <v>-0.522169</v>
      </c>
    </row>
    <row r="961" spans="1:8" ht="12.75">
      <c r="A961" t="s">
        <v>42</v>
      </c>
      <c r="B961" t="s">
        <v>78</v>
      </c>
      <c r="C961" t="str">
        <f t="shared" si="28"/>
        <v>services</v>
      </c>
      <c r="D961" t="str">
        <f t="shared" si="29"/>
        <v>ROW</v>
      </c>
      <c r="E961" t="s">
        <v>117</v>
      </c>
      <c r="F961">
        <v>-0.432806</v>
      </c>
      <c r="G961">
        <v>-0.519538</v>
      </c>
      <c r="H961">
        <v>-0.443167</v>
      </c>
    </row>
    <row r="962" spans="1:8" ht="12.75">
      <c r="A962" t="s">
        <v>48</v>
      </c>
      <c r="B962" t="s">
        <v>15</v>
      </c>
      <c r="D962" t="str">
        <f aca="true" t="shared" si="30" ref="D962:D985">B962</f>
        <v>NAmerica</v>
      </c>
      <c r="E962" t="s">
        <v>117</v>
      </c>
      <c r="F962" s="1">
        <v>-0.03955647</v>
      </c>
      <c r="G962">
        <v>0.106157</v>
      </c>
      <c r="H962">
        <v>0.233069</v>
      </c>
    </row>
    <row r="963" spans="1:8" ht="12.75">
      <c r="A963" t="s">
        <v>48</v>
      </c>
      <c r="B963" t="s">
        <v>54</v>
      </c>
      <c r="D963" t="str">
        <f t="shared" si="30"/>
        <v>WEurope</v>
      </c>
      <c r="E963" t="s">
        <v>117</v>
      </c>
      <c r="F963" s="1">
        <v>0.05165519</v>
      </c>
      <c r="G963">
        <v>0.216737</v>
      </c>
      <c r="H963">
        <v>0.349763</v>
      </c>
    </row>
    <row r="964" spans="1:8" ht="12.75">
      <c r="A964" t="s">
        <v>48</v>
      </c>
      <c r="B964" t="s">
        <v>155</v>
      </c>
      <c r="D964" t="str">
        <f t="shared" si="30"/>
        <v>Japan</v>
      </c>
      <c r="E964" t="s">
        <v>117</v>
      </c>
      <c r="F964">
        <v>0.253467</v>
      </c>
      <c r="G964">
        <v>0.419491</v>
      </c>
      <c r="H964">
        <v>0.562152</v>
      </c>
    </row>
    <row r="965" spans="1:8" ht="12.75">
      <c r="A965" t="s">
        <v>48</v>
      </c>
      <c r="B965" t="s">
        <v>138</v>
      </c>
      <c r="D965" t="str">
        <f t="shared" si="30"/>
        <v>CHN_TWN</v>
      </c>
      <c r="E965" t="s">
        <v>117</v>
      </c>
      <c r="F965">
        <v>0.613026</v>
      </c>
      <c r="G965">
        <v>1.09537</v>
      </c>
      <c r="H965">
        <v>1.31315</v>
      </c>
    </row>
    <row r="966" spans="1:8" ht="12.75">
      <c r="A966" t="s">
        <v>48</v>
      </c>
      <c r="B966" t="s">
        <v>50</v>
      </c>
      <c r="D966" t="str">
        <f t="shared" si="30"/>
        <v>OthNICs</v>
      </c>
      <c r="E966" t="s">
        <v>117</v>
      </c>
      <c r="F966">
        <v>0.358801</v>
      </c>
      <c r="G966">
        <v>0.645758</v>
      </c>
      <c r="H966">
        <v>0.827097</v>
      </c>
    </row>
    <row r="967" spans="1:8" ht="12.75">
      <c r="A967" t="s">
        <v>48</v>
      </c>
      <c r="B967" t="s">
        <v>52</v>
      </c>
      <c r="D967" t="str">
        <f t="shared" si="30"/>
        <v>SEA</v>
      </c>
      <c r="E967" t="s">
        <v>117</v>
      </c>
      <c r="F967" s="1">
        <v>-0.03569114</v>
      </c>
      <c r="G967" s="1">
        <v>0.02051505</v>
      </c>
      <c r="H967" s="1">
        <v>0.03204973</v>
      </c>
    </row>
    <row r="968" spans="1:8" ht="12.75">
      <c r="A968" t="s">
        <v>48</v>
      </c>
      <c r="B968" t="s">
        <v>53</v>
      </c>
      <c r="D968" t="str">
        <f t="shared" si="30"/>
        <v>SoAsia</v>
      </c>
      <c r="E968" t="s">
        <v>117</v>
      </c>
      <c r="F968">
        <v>-0.52054</v>
      </c>
      <c r="G968">
        <v>-0.395191</v>
      </c>
      <c r="H968">
        <v>-0.32096</v>
      </c>
    </row>
    <row r="969" spans="1:8" ht="12.75">
      <c r="A969" t="s">
        <v>48</v>
      </c>
      <c r="B969" t="s">
        <v>51</v>
      </c>
      <c r="D969" t="str">
        <f t="shared" si="30"/>
        <v>ROW</v>
      </c>
      <c r="E969" t="s">
        <v>117</v>
      </c>
      <c r="F969" s="1">
        <v>-0.05034735</v>
      </c>
      <c r="G969">
        <v>0.120797</v>
      </c>
      <c r="H969">
        <v>0.285204</v>
      </c>
    </row>
    <row r="970" spans="1:8" ht="12.75">
      <c r="A970" t="s">
        <v>46</v>
      </c>
      <c r="B970" t="s">
        <v>15</v>
      </c>
      <c r="D970" t="str">
        <f t="shared" si="30"/>
        <v>NAmerica</v>
      </c>
      <c r="E970" t="s">
        <v>117</v>
      </c>
      <c r="F970" s="1">
        <v>0.04690675</v>
      </c>
      <c r="G970">
        <v>0.201341</v>
      </c>
      <c r="H970">
        <v>0.284794</v>
      </c>
    </row>
    <row r="971" spans="1:8" ht="12.75">
      <c r="A971" t="s">
        <v>46</v>
      </c>
      <c r="B971" t="s">
        <v>54</v>
      </c>
      <c r="D971" t="str">
        <f t="shared" si="30"/>
        <v>WEurope</v>
      </c>
      <c r="E971" t="s">
        <v>117</v>
      </c>
      <c r="F971" s="1">
        <v>0.05568665</v>
      </c>
      <c r="G971">
        <v>0.212745</v>
      </c>
      <c r="H971">
        <v>0.289054</v>
      </c>
    </row>
    <row r="972" spans="1:8" ht="12.75">
      <c r="A972" t="s">
        <v>46</v>
      </c>
      <c r="B972" t="s">
        <v>155</v>
      </c>
      <c r="D972" t="str">
        <f t="shared" si="30"/>
        <v>Japan</v>
      </c>
      <c r="E972" t="s">
        <v>117</v>
      </c>
      <c r="F972" s="1">
        <v>0.06227564</v>
      </c>
      <c r="G972">
        <v>0.204996</v>
      </c>
      <c r="H972">
        <v>0.274436</v>
      </c>
    </row>
    <row r="973" spans="1:8" ht="12.75">
      <c r="A973" t="s">
        <v>46</v>
      </c>
      <c r="B973" t="s">
        <v>138</v>
      </c>
      <c r="D973" t="str">
        <f t="shared" si="30"/>
        <v>CHN_TWN</v>
      </c>
      <c r="E973" t="s">
        <v>117</v>
      </c>
      <c r="F973">
        <v>0.978087</v>
      </c>
      <c r="G973">
        <v>0.563231</v>
      </c>
      <c r="H973" s="1">
        <v>-0.04547794</v>
      </c>
    </row>
    <row r="974" spans="1:8" ht="12.75">
      <c r="A974" t="s">
        <v>46</v>
      </c>
      <c r="B974" t="s">
        <v>50</v>
      </c>
      <c r="D974" t="str">
        <f t="shared" si="30"/>
        <v>OthNICs</v>
      </c>
      <c r="E974" t="s">
        <v>117</v>
      </c>
      <c r="F974">
        <v>0.112071</v>
      </c>
      <c r="G974">
        <v>0.259315</v>
      </c>
      <c r="H974">
        <v>0.282211</v>
      </c>
    </row>
    <row r="975" spans="1:8" ht="12.75">
      <c r="A975" t="s">
        <v>46</v>
      </c>
      <c r="B975" t="s">
        <v>52</v>
      </c>
      <c r="D975" t="str">
        <f t="shared" si="30"/>
        <v>SEA</v>
      </c>
      <c r="E975" t="s">
        <v>117</v>
      </c>
      <c r="F975" s="1">
        <v>-0.004980101</v>
      </c>
      <c r="G975">
        <v>0.127992</v>
      </c>
      <c r="H975">
        <v>0.24384</v>
      </c>
    </row>
    <row r="976" spans="1:8" ht="12.75">
      <c r="A976" t="s">
        <v>46</v>
      </c>
      <c r="B976" t="s">
        <v>53</v>
      </c>
      <c r="D976" t="str">
        <f t="shared" si="30"/>
        <v>SoAsia</v>
      </c>
      <c r="E976" t="s">
        <v>117</v>
      </c>
      <c r="F976" s="1">
        <v>-0.01127545</v>
      </c>
      <c r="G976">
        <v>0.200349</v>
      </c>
      <c r="H976">
        <v>0.314201</v>
      </c>
    </row>
    <row r="977" spans="1:8" ht="12.75">
      <c r="A977" t="s">
        <v>46</v>
      </c>
      <c r="B977" t="s">
        <v>51</v>
      </c>
      <c r="D977" t="str">
        <f t="shared" si="30"/>
        <v>ROW</v>
      </c>
      <c r="E977" t="s">
        <v>117</v>
      </c>
      <c r="F977" s="1">
        <v>0.03808728</v>
      </c>
      <c r="G977">
        <v>0.192602</v>
      </c>
      <c r="H977">
        <v>0.285019</v>
      </c>
    </row>
    <row r="978" spans="1:8" ht="12.75">
      <c r="A978" t="s">
        <v>37</v>
      </c>
      <c r="B978" t="s">
        <v>15</v>
      </c>
      <c r="D978" t="str">
        <f t="shared" si="30"/>
        <v>NAmerica</v>
      </c>
      <c r="E978" t="s">
        <v>117</v>
      </c>
      <c r="F978" s="1">
        <v>-0.01354992</v>
      </c>
      <c r="G978" s="1">
        <v>-0.02278793</v>
      </c>
      <c r="H978" s="1">
        <v>-0.01587193</v>
      </c>
    </row>
    <row r="979" spans="1:8" ht="12.75">
      <c r="A979" t="s">
        <v>37</v>
      </c>
      <c r="B979" t="s">
        <v>54</v>
      </c>
      <c r="D979" t="str">
        <f t="shared" si="30"/>
        <v>WEurope</v>
      </c>
      <c r="E979" t="s">
        <v>117</v>
      </c>
      <c r="F979" s="1">
        <v>-0.007387996</v>
      </c>
      <c r="G979" s="1">
        <v>-0.01273799</v>
      </c>
      <c r="H979" s="1">
        <v>-0.005924001</v>
      </c>
    </row>
    <row r="980" spans="1:8" ht="12.75">
      <c r="A980" t="s">
        <v>37</v>
      </c>
      <c r="B980" t="s">
        <v>155</v>
      </c>
      <c r="D980" t="str">
        <f t="shared" si="30"/>
        <v>Japan</v>
      </c>
      <c r="E980" t="s">
        <v>117</v>
      </c>
      <c r="F980" s="1">
        <v>-0.002970994</v>
      </c>
      <c r="G980" s="1">
        <v>-0.01608601</v>
      </c>
      <c r="H980" s="1">
        <v>-0.01485002</v>
      </c>
    </row>
    <row r="981" spans="1:8" ht="12.75">
      <c r="A981" t="s">
        <v>37</v>
      </c>
      <c r="B981" t="s">
        <v>138</v>
      </c>
      <c r="D981" t="str">
        <f t="shared" si="30"/>
        <v>CHN_TWN</v>
      </c>
      <c r="E981" t="s">
        <v>117</v>
      </c>
      <c r="F981">
        <v>0.618919</v>
      </c>
      <c r="G981">
        <v>0.498891</v>
      </c>
      <c r="H981">
        <v>0.270286</v>
      </c>
    </row>
    <row r="982" spans="1:8" ht="12.75">
      <c r="A982" t="s">
        <v>37</v>
      </c>
      <c r="B982" t="s">
        <v>50</v>
      </c>
      <c r="D982" t="str">
        <f t="shared" si="30"/>
        <v>OthNICs</v>
      </c>
      <c r="E982" t="s">
        <v>117</v>
      </c>
      <c r="F982" s="1">
        <v>0.03218597</v>
      </c>
      <c r="G982" s="1">
        <v>0.03416197</v>
      </c>
      <c r="H982" s="1">
        <v>0.0282977</v>
      </c>
    </row>
    <row r="983" spans="1:8" ht="12.75">
      <c r="A983" t="s">
        <v>37</v>
      </c>
      <c r="B983" t="s">
        <v>52</v>
      </c>
      <c r="D983" t="str">
        <f t="shared" si="30"/>
        <v>SEA</v>
      </c>
      <c r="E983" t="s">
        <v>117</v>
      </c>
      <c r="F983" s="1">
        <v>-0.05094004</v>
      </c>
      <c r="G983" s="1">
        <v>-0.08624004</v>
      </c>
      <c r="H983" s="1">
        <v>-0.08705904</v>
      </c>
    </row>
    <row r="984" spans="1:8" ht="12.75">
      <c r="A984" t="s">
        <v>37</v>
      </c>
      <c r="B984" t="s">
        <v>53</v>
      </c>
      <c r="D984" t="str">
        <f t="shared" si="30"/>
        <v>SoAsia</v>
      </c>
      <c r="E984" t="s">
        <v>117</v>
      </c>
      <c r="F984" s="1">
        <v>-0.05227301</v>
      </c>
      <c r="G984" s="1">
        <v>-0.04193196</v>
      </c>
      <c r="H984" s="1">
        <v>-0.02108297</v>
      </c>
    </row>
    <row r="985" spans="1:8" ht="12.75">
      <c r="A985" t="s">
        <v>37</v>
      </c>
      <c r="B985" t="s">
        <v>51</v>
      </c>
      <c r="D985" t="str">
        <f t="shared" si="30"/>
        <v>ROW</v>
      </c>
      <c r="E985" t="s">
        <v>117</v>
      </c>
      <c r="F985" s="1">
        <v>-0.01987696</v>
      </c>
      <c r="G985" s="1">
        <v>-0.03100097</v>
      </c>
      <c r="H985" s="1">
        <v>-0.02223597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twalmsle</cp:lastModifiedBy>
  <cp:lastPrinted>2006-10-10T22:18:09Z</cp:lastPrinted>
  <dcterms:created xsi:type="dcterms:W3CDTF">2006-10-09T21:03:15Z</dcterms:created>
  <dcterms:modified xsi:type="dcterms:W3CDTF">2006-10-11T14:26:05Z</dcterms:modified>
  <cp:category/>
  <cp:version/>
  <cp:contentType/>
  <cp:contentStatus/>
</cp:coreProperties>
</file>